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7590" activeTab="1"/>
  </bookViews>
  <sheets>
    <sheet name="Lisans" sheetId="1" r:id="rId1"/>
    <sheet name="Ön Lisans" sheetId="2" r:id="rId2"/>
    <sheet name="Lisansüstü" sheetId="3" r:id="rId3"/>
  </sheets>
  <definedNames/>
  <calcPr fullCalcOnLoad="1"/>
</workbook>
</file>

<file path=xl/sharedStrings.xml><?xml version="1.0" encoding="utf-8"?>
<sst xmlns="http://schemas.openxmlformats.org/spreadsheetml/2006/main" count="3848" uniqueCount="1989">
  <si>
    <t>Şube Adı</t>
  </si>
  <si>
    <t>Öğretim Elemanı</t>
  </si>
  <si>
    <t>80500008</t>
  </si>
  <si>
    <t>IT551</t>
  </si>
  <si>
    <t>BİLGİSAYAR AĞLARI A Şubesi</t>
  </si>
  <si>
    <t>Dr. Öğr. Üye. Omid SHARİFİ</t>
  </si>
  <si>
    <t>1</t>
  </si>
  <si>
    <t>80500020</t>
  </si>
  <si>
    <t>IT562</t>
  </si>
  <si>
    <t>EVRİMSEL HESAPLAMA VE PROGRAMLAMA A Şubesi</t>
  </si>
  <si>
    <t>2</t>
  </si>
  <si>
    <t>80500022</t>
  </si>
  <si>
    <t>IT568</t>
  </si>
  <si>
    <t>KRİPTOGRAFİ VE AĞ GÜVENLİĞİ A Şubesi</t>
  </si>
  <si>
    <t>Dr. Öğr. Üye. Maryam ESKANDARİ</t>
  </si>
  <si>
    <t>80500026</t>
  </si>
  <si>
    <t>IT502</t>
  </si>
  <si>
    <t>BİLİMSEL ARAŞTIRMA TEKNİKLERİ VE YAYIN ETİĞİ A Şubesi</t>
  </si>
  <si>
    <t>Dr. Öğr. Üye. Mehmet Ali AKTAŞ</t>
  </si>
  <si>
    <t>80300059</t>
  </si>
  <si>
    <t>80400008</t>
  </si>
  <si>
    <t>MIM501</t>
  </si>
  <si>
    <t>LİSANSÜSTÜ STÜDYOSU A Şubesi</t>
  </si>
  <si>
    <t>Prof. Dr. Erkin ERTEN</t>
  </si>
  <si>
    <t>6</t>
  </si>
  <si>
    <t>80400022</t>
  </si>
  <si>
    <t>MIM552</t>
  </si>
  <si>
    <t>ÇAĞDAŞ MİMARLIK A Şubesi</t>
  </si>
  <si>
    <t>Dr. Öğr. Üye. Ayşen Cevriye BENLİ</t>
  </si>
  <si>
    <t>80400026</t>
  </si>
  <si>
    <t>MIM559</t>
  </si>
  <si>
    <t>MİMARİ ESTETİK A Şubesi</t>
  </si>
  <si>
    <t>4</t>
  </si>
  <si>
    <t>80400027</t>
  </si>
  <si>
    <t>MIM571</t>
  </si>
  <si>
    <t>ENERJİ ETKİN BİNA TASARIMI A Şubesi</t>
  </si>
  <si>
    <t>80400028</t>
  </si>
  <si>
    <t>MIM529</t>
  </si>
  <si>
    <t>MİMARLIKTA MATEMATİK MODELLEME A Şubesi</t>
  </si>
  <si>
    <t>Prof. Dr. Necati ŞEN</t>
  </si>
  <si>
    <t>3</t>
  </si>
  <si>
    <t>80400029</t>
  </si>
  <si>
    <t>MIM556</t>
  </si>
  <si>
    <t>KENTSEL MEKÂN KİMLİĞİ VE PEYZAJ MİMARLIĞI A Şubesi</t>
  </si>
  <si>
    <t>Dr. Öğr. Üye. Onur BOYACIGİL GÜNGÖR</t>
  </si>
  <si>
    <t>5</t>
  </si>
  <si>
    <t>80400043</t>
  </si>
  <si>
    <t>MIM508</t>
  </si>
  <si>
    <t>İLERİ MİMARİ PROJE A Şubesi</t>
  </si>
  <si>
    <t>80400044</t>
  </si>
  <si>
    <t>MIM502</t>
  </si>
  <si>
    <t>BİLİMSEL ARAŞTIRMA TEKNİKLERİ VE ETİK A Şubesi</t>
  </si>
  <si>
    <t>7</t>
  </si>
  <si>
    <t>80200004</t>
  </si>
  <si>
    <t>ETM511</t>
  </si>
  <si>
    <t>KALİTE KONTROL A Şubesi</t>
  </si>
  <si>
    <t>Prof. Dr. Yusuf ZEREN</t>
  </si>
  <si>
    <t>80200005</t>
  </si>
  <si>
    <t>ETM520</t>
  </si>
  <si>
    <t>ÜRETİM YÖNETİMİ A Şubesi</t>
  </si>
  <si>
    <t>80200033</t>
  </si>
  <si>
    <t>ETM516</t>
  </si>
  <si>
    <t>İŞ SAĞLIĞI VE GÜVENLİĞİ A Şubesi</t>
  </si>
  <si>
    <t>80500015</t>
  </si>
  <si>
    <t>IT564</t>
  </si>
  <si>
    <t>UYGULAMALI GRAFİK VE TANITMA TEKNİKLERİ A Şubesi</t>
  </si>
  <si>
    <t>80500023</t>
  </si>
  <si>
    <t>IT508</t>
  </si>
  <si>
    <t>BİYOMETRİK SİSTEMLER A Şubesi</t>
  </si>
  <si>
    <t>80600005</t>
  </si>
  <si>
    <t>FIM638</t>
  </si>
  <si>
    <t>TÜNEL TEKNOLOJİSİ A Şubesi</t>
  </si>
  <si>
    <t>Prof. Dr. Mehmet ÇAKIROĞLU</t>
  </si>
  <si>
    <t>80600018</t>
  </si>
  <si>
    <t>FIM650</t>
  </si>
  <si>
    <t>BARAJ GEOTEKNİĞİ A Şubesi</t>
  </si>
  <si>
    <t>Prof. Dr. Aziz ERTUNÇ</t>
  </si>
  <si>
    <t>80600019</t>
  </si>
  <si>
    <t>FIM651</t>
  </si>
  <si>
    <t>TÜNEL GEOTEKNİĞİ A Şubesi</t>
  </si>
  <si>
    <t>80600030</t>
  </si>
  <si>
    <t>FIM645</t>
  </si>
  <si>
    <t>HAVAALANI MÜHENDİSLİĞİNE GİRİŞ A Şubesi</t>
  </si>
  <si>
    <t>80600033</t>
  </si>
  <si>
    <t>FIM649</t>
  </si>
  <si>
    <t>EŞDÜZEY KAVŞAKLARIN TASARIMI A Şubesi</t>
  </si>
  <si>
    <t>80600038</t>
  </si>
  <si>
    <t>FIM639</t>
  </si>
  <si>
    <t>YOL DRENAJ SİSTEMLERİ A Şubesi</t>
  </si>
  <si>
    <t>80600040</t>
  </si>
  <si>
    <t>20406001</t>
  </si>
  <si>
    <t>PEM302</t>
  </si>
  <si>
    <t>STÜDYO II A Şubesi</t>
  </si>
  <si>
    <t>20408001</t>
  </si>
  <si>
    <t>PEM402</t>
  </si>
  <si>
    <t>STÜDYO IV A Şubesi</t>
  </si>
  <si>
    <t>20408002</t>
  </si>
  <si>
    <t>PEM404</t>
  </si>
  <si>
    <t>MEZUNİYET ÇALIŞMASI II A Şubesi</t>
  </si>
  <si>
    <t>20408004</t>
  </si>
  <si>
    <t>PEM401</t>
  </si>
  <si>
    <t>STÜDYO III A Şubesi</t>
  </si>
  <si>
    <t>20408005</t>
  </si>
  <si>
    <t>PEM408</t>
  </si>
  <si>
    <t>İÇ MEKÂN BİTKİLENDİRME TASARIMI A Şubesi</t>
  </si>
  <si>
    <t>20408008</t>
  </si>
  <si>
    <t>PEM414</t>
  </si>
  <si>
    <t>ENGELLİLER İÇİN DIŞ MEKÂNLARDA ULAŞILABİLİRLİK A Şubesi</t>
  </si>
  <si>
    <t>20408009</t>
  </si>
  <si>
    <t>PEM416</t>
  </si>
  <si>
    <t>BİLGİSAYAR DESTEKLİ 3 BOYUTLU MODELLEME A Şubesi</t>
  </si>
  <si>
    <t>Öğr. Gör. Selami KARA</t>
  </si>
  <si>
    <t>20308004</t>
  </si>
  <si>
    <t>ENGELLİLER İÇİN DIŞ MEKANLARDA ULAŞILABİLİRLİK A Şubesi</t>
  </si>
  <si>
    <t>20308005</t>
  </si>
  <si>
    <t>20202001</t>
  </si>
  <si>
    <t>ARC102</t>
  </si>
  <si>
    <t>TEMEL TASARIM II A Şubesi</t>
  </si>
  <si>
    <t>Öğr. Gör. Meltem AKYÜREK</t>
  </si>
  <si>
    <t>11</t>
  </si>
  <si>
    <t>TEMEL TASARIM II B Şubesi</t>
  </si>
  <si>
    <t>Öğr. Gör. Yeliz ÇERMİKLİ BULUKLU</t>
  </si>
  <si>
    <t>10</t>
  </si>
  <si>
    <t>20202002</t>
  </si>
  <si>
    <t>TUR102</t>
  </si>
  <si>
    <t>TÜRK DİLİ II A Şubesi</t>
  </si>
  <si>
    <t>Öğr. Gör. Seçil BİBER</t>
  </si>
  <si>
    <t>34</t>
  </si>
  <si>
    <t>20202004</t>
  </si>
  <si>
    <t>ARC134</t>
  </si>
  <si>
    <t>SERBEST EL ÇİZİMİ II A Şubesi</t>
  </si>
  <si>
    <t>20202005</t>
  </si>
  <si>
    <t>HIS102</t>
  </si>
  <si>
    <t>ATATÜRK İLKELERİ VE İNKILAP TARİHİ II A Şubesi</t>
  </si>
  <si>
    <t>Dr. Öğr. Üye. Murat KÖYLÜ</t>
  </si>
  <si>
    <t>39</t>
  </si>
  <si>
    <t>20202007</t>
  </si>
  <si>
    <t>FLE102</t>
  </si>
  <si>
    <t>İNGİLİZCE II A Şubesi</t>
  </si>
  <si>
    <t>Öğr. Gör. Uğur HARBELİOĞLU</t>
  </si>
  <si>
    <t>29</t>
  </si>
  <si>
    <t>İNGİLİZCE II B Şubesi</t>
  </si>
  <si>
    <t>Öğr. Gör. Ebru GÜVENÇ</t>
  </si>
  <si>
    <t>20202012</t>
  </si>
  <si>
    <t>ARC127</t>
  </si>
  <si>
    <t>MİMARİYE GİRİŞ II A Şubesi</t>
  </si>
  <si>
    <t>18</t>
  </si>
  <si>
    <t>20202013</t>
  </si>
  <si>
    <t>ARC132</t>
  </si>
  <si>
    <t>GRAFİK İLETİŞİM II A Şubesi</t>
  </si>
  <si>
    <t>20202014</t>
  </si>
  <si>
    <t>ARC101</t>
  </si>
  <si>
    <t>TEMEL TASARIM I A Şubesi</t>
  </si>
  <si>
    <t>20202020</t>
  </si>
  <si>
    <t>TEMEL TASARIM I B Şubesi</t>
  </si>
  <si>
    <t>20202021</t>
  </si>
  <si>
    <t>MAT102</t>
  </si>
  <si>
    <t>MATEMATİK II A Şubesi</t>
  </si>
  <si>
    <t>Öğr. Gör. Yusuf GÜL</t>
  </si>
  <si>
    <t>16</t>
  </si>
  <si>
    <t>20202022</t>
  </si>
  <si>
    <t>ARC138</t>
  </si>
  <si>
    <t>MİMARİ ANLATIM TEKNİKLERİ A Şubesi</t>
  </si>
  <si>
    <t>MİMARİ ANLATIM TEKNİKLERİ B Şubesi</t>
  </si>
  <si>
    <t>12</t>
  </si>
  <si>
    <t>20202023</t>
  </si>
  <si>
    <t>ARC122</t>
  </si>
  <si>
    <t>BİNA BİLGİSİ II A Şubesi</t>
  </si>
  <si>
    <t>25</t>
  </si>
  <si>
    <t>20202024</t>
  </si>
  <si>
    <t>ARC148</t>
  </si>
  <si>
    <t>STATİK II A Şubesi</t>
  </si>
  <si>
    <t>Öğr. Gör. Hüseyin SAÇ</t>
  </si>
  <si>
    <t>40</t>
  </si>
  <si>
    <t>20204001</t>
  </si>
  <si>
    <t>FLE202</t>
  </si>
  <si>
    <t>İNGİLİZCE IV A Şubesi</t>
  </si>
  <si>
    <t>İNGİLİZCE IV B Şubesi</t>
  </si>
  <si>
    <t>Öğr. Gör. Simay ÖZER YEŞİL</t>
  </si>
  <si>
    <t>8</t>
  </si>
  <si>
    <t>20204009</t>
  </si>
  <si>
    <t>ARC202</t>
  </si>
  <si>
    <t>TASARIM STÜDYOSU II A Şubesi</t>
  </si>
  <si>
    <t>Dr. Öğr. Üye. Özlem ŞENYİĞİT</t>
  </si>
  <si>
    <t>TASARIM STÜDYOSU II B Şubesi</t>
  </si>
  <si>
    <t>Öğr. Gör. Mehmet Burak TAŞERİMEZ</t>
  </si>
  <si>
    <t>TASARIM STÜDYOSU II C Şubesi</t>
  </si>
  <si>
    <t>TASARIM STÜDYOSU II D Şubesi</t>
  </si>
  <si>
    <t>Öğr. Gör. Mine GÜMÜŞBURUN</t>
  </si>
  <si>
    <t>TASARIM STÜDYOSU II E Şubesi</t>
  </si>
  <si>
    <t>Öğr. Gör. Emrah Mehmet GÜLLÜOĞLU</t>
  </si>
  <si>
    <t>20204012</t>
  </si>
  <si>
    <t>ARC284</t>
  </si>
  <si>
    <t>BİLGİSAYAR DESTEKLİ TASARIM II A Şubesi</t>
  </si>
  <si>
    <t>31</t>
  </si>
  <si>
    <t>BİLGİSAYAR DESTEKLİ TASARIM II B Şubesi</t>
  </si>
  <si>
    <t>22</t>
  </si>
  <si>
    <t>20204013</t>
  </si>
  <si>
    <t>ARC222</t>
  </si>
  <si>
    <t>YAPI MALZEMELERİ II A Şubesi</t>
  </si>
  <si>
    <t>Öğr. Gör. Tuğçe KEMER</t>
  </si>
  <si>
    <t>33</t>
  </si>
  <si>
    <t>YAPI MALZEMELERİ II B Şubesi</t>
  </si>
  <si>
    <t>Öğr. Gör. Başak YÜNCÜ</t>
  </si>
  <si>
    <t>24</t>
  </si>
  <si>
    <t>20204016</t>
  </si>
  <si>
    <t>ARC234</t>
  </si>
  <si>
    <t>YAPI II A Şubesi</t>
  </si>
  <si>
    <t>Öğr. Gör. Ayşe İNCE</t>
  </si>
  <si>
    <t>YAPI II B Şubesi</t>
  </si>
  <si>
    <t>20204017</t>
  </si>
  <si>
    <t>ARC224</t>
  </si>
  <si>
    <t>SANAT VE MİMARLIK TARİHİ II A Şubesi</t>
  </si>
  <si>
    <t>Öğr. Gör. Hülya SOLMAZ</t>
  </si>
  <si>
    <t>20204018</t>
  </si>
  <si>
    <t>ARC201</t>
  </si>
  <si>
    <t>TASARIM STÜDYOSU I A Şubesi</t>
  </si>
  <si>
    <t>TASARIM STÜDYOSU I C Şubesi</t>
  </si>
  <si>
    <t>TASARIM STÜDYOSU I D Şubesi</t>
  </si>
  <si>
    <t>TASARIM STÜDYOSU I E Şubesi</t>
  </si>
  <si>
    <t>20204019</t>
  </si>
  <si>
    <t>ARC248</t>
  </si>
  <si>
    <t>20204020</t>
  </si>
  <si>
    <t>ARC244</t>
  </si>
  <si>
    <t>FİZİKSEL ÇEVRE DENETİMİ A Şubesi</t>
  </si>
  <si>
    <t>Dr. Öğr. Üye. Halil Fikret OKUTUCU</t>
  </si>
  <si>
    <t>20204024</t>
  </si>
  <si>
    <t>FİZİKSEL ÇEVRE DENETİMİ II A Şubesi</t>
  </si>
  <si>
    <t>36</t>
  </si>
  <si>
    <t>20204025</t>
  </si>
  <si>
    <t>ARC226</t>
  </si>
  <si>
    <t>MİMARLIK TARİHİ II A Şubesi</t>
  </si>
  <si>
    <t>23</t>
  </si>
  <si>
    <t>20204027</t>
  </si>
  <si>
    <t>ARC238</t>
  </si>
  <si>
    <t>STRÜKTÜR II A Şubesi</t>
  </si>
  <si>
    <t>20206001</t>
  </si>
  <si>
    <t>ARC302</t>
  </si>
  <si>
    <t>TASARIM STÜDYOSU IV A Şubesi</t>
  </si>
  <si>
    <t>TASARIM STÜDYOSU IV B Şubesi</t>
  </si>
  <si>
    <t>Doç. Dr. Hülya YÜCEER</t>
  </si>
  <si>
    <t>TASARIM STÜDYOSU IV C Şubesi</t>
  </si>
  <si>
    <t>Öğr. Gör. Ergün İLKAY</t>
  </si>
  <si>
    <t>TASARIM STÜDYOSU IV D Şubesi</t>
  </si>
  <si>
    <t>Öğr. Gör. Şeref ALDEMİR</t>
  </si>
  <si>
    <t>TASARIM STÜDYOSU IV E Şubesi</t>
  </si>
  <si>
    <t>Öğr. Gör. Emre Akif ARÇA</t>
  </si>
  <si>
    <t>TASARIM STÜDYOSU IV F Şubesi</t>
  </si>
  <si>
    <t>9</t>
  </si>
  <si>
    <t>TASARIM STÜDYOSU IV G Şubesi</t>
  </si>
  <si>
    <t>20206002</t>
  </si>
  <si>
    <t>ARC310</t>
  </si>
  <si>
    <t>TESİSAT II A Şubesi</t>
  </si>
  <si>
    <t>Dr. Öğr. Üye. Gülertan AKYÜZLÜER</t>
  </si>
  <si>
    <t>20206004</t>
  </si>
  <si>
    <t>ARC326</t>
  </si>
  <si>
    <t>PEYZAJ TASARIMI A Şubesi</t>
  </si>
  <si>
    <t>20206005</t>
  </si>
  <si>
    <t>ARC372</t>
  </si>
  <si>
    <t>EKOLOJİK TASARIM A Şubesi</t>
  </si>
  <si>
    <t>20206008</t>
  </si>
  <si>
    <t>ARC384</t>
  </si>
  <si>
    <t>BİLGİSAYAR DESTEKLİ TASARIM IV A Şubesi</t>
  </si>
  <si>
    <t>17</t>
  </si>
  <si>
    <t>20206011</t>
  </si>
  <si>
    <t>ARC301</t>
  </si>
  <si>
    <t>TASARIM STÜDYOSU III B Şubesi</t>
  </si>
  <si>
    <t>TASARIM STÜDYOSU III C Şubesi</t>
  </si>
  <si>
    <t>TASARIM STÜDYOSU III D Şubesi</t>
  </si>
  <si>
    <t>TASARIM STÜDYOSU III E Şubesi</t>
  </si>
  <si>
    <t>TASARIM STÜDYOSU III F Şubesi</t>
  </si>
  <si>
    <t>TASARIM STÜDYOSU III G Şubesi</t>
  </si>
  <si>
    <t>20206013</t>
  </si>
  <si>
    <t>ARC328</t>
  </si>
  <si>
    <t>SANAT VE MİMARLIK TARİHİ IV A Şubesi</t>
  </si>
  <si>
    <t>20206020</t>
  </si>
  <si>
    <t>ARC346</t>
  </si>
  <si>
    <t>MALZEME KORUMA A Şubesi</t>
  </si>
  <si>
    <t>20206023</t>
  </si>
  <si>
    <t>63</t>
  </si>
  <si>
    <t>20206024</t>
  </si>
  <si>
    <t>ARC320</t>
  </si>
  <si>
    <t>MİMARLIK TARİHİ IV A Şubesi</t>
  </si>
  <si>
    <t>46</t>
  </si>
  <si>
    <t>20206025</t>
  </si>
  <si>
    <t>ARC366</t>
  </si>
  <si>
    <t>MİMARİDE SİMGESELLİK A Şubesi</t>
  </si>
  <si>
    <t>20206026</t>
  </si>
  <si>
    <t>ARC374</t>
  </si>
  <si>
    <t>KENT SOSYOLOJİSİ A Şubesi</t>
  </si>
  <si>
    <t>Prof. Dr. Ahmet ÖZER</t>
  </si>
  <si>
    <t>15</t>
  </si>
  <si>
    <t>20206027</t>
  </si>
  <si>
    <t>ARC330</t>
  </si>
  <si>
    <t>ÇAĞDAŞ STRÜKTÜREL TASARIM A Şubesi</t>
  </si>
  <si>
    <t>28</t>
  </si>
  <si>
    <t>20206028</t>
  </si>
  <si>
    <t>20208001</t>
  </si>
  <si>
    <t>ARC402</t>
  </si>
  <si>
    <t>DİPLOMA PROJESİ A Şubesi</t>
  </si>
  <si>
    <t>DİPLOMA PROJESİ B Şubesi</t>
  </si>
  <si>
    <t>Doç. Dr. Nerime CİMCOZ</t>
  </si>
  <si>
    <t>DİPLOMA PROJESİ C Şubesi</t>
  </si>
  <si>
    <t>Doç. Dr. Gülden AYALP</t>
  </si>
  <si>
    <t>DİPLOMA PROJESİ D Şubesi</t>
  </si>
  <si>
    <t>Prof. Dr. Fazilet Duygu SABAN ÖKESLİ</t>
  </si>
  <si>
    <t>DİPLOMA PROJESİ E Şubesi</t>
  </si>
  <si>
    <t>Doç. Dr. Altay ÇOLAK</t>
  </si>
  <si>
    <t>DİPLOMA PROJESİ F Şubesi</t>
  </si>
  <si>
    <t>DİPLOMA PROJESİ G Şubesi</t>
  </si>
  <si>
    <t>Öğr. Gör. Yalçın GÜREL</t>
  </si>
  <si>
    <t>20208002</t>
  </si>
  <si>
    <t>ARC406</t>
  </si>
  <si>
    <t>PORTFOLYO HAZIRLAMA A Şubesi</t>
  </si>
  <si>
    <t>27</t>
  </si>
  <si>
    <t>20208004</t>
  </si>
  <si>
    <t>ARC462</t>
  </si>
  <si>
    <t>EVRENSEL TASARIM A Şubesi</t>
  </si>
  <si>
    <t>20208012</t>
  </si>
  <si>
    <t>ARC401</t>
  </si>
  <si>
    <t>TASARIM STÜDYOSU V A Şubesi</t>
  </si>
  <si>
    <t>TASARIM STÜDYOSU V C Şubesi</t>
  </si>
  <si>
    <t>TASARIM STÜDYOSU V E Şubesi</t>
  </si>
  <si>
    <t>TASARIM STÜDYOSU V F Şubesi</t>
  </si>
  <si>
    <t>20208014</t>
  </si>
  <si>
    <t>ARC466</t>
  </si>
  <si>
    <t>RESTORASYON II A Şubesi</t>
  </si>
  <si>
    <t>20208015</t>
  </si>
  <si>
    <t>ARC468</t>
  </si>
  <si>
    <t>TARİHİ ÇEVREDE KORUMA II A Şubesi</t>
  </si>
  <si>
    <t>20208016</t>
  </si>
  <si>
    <t>ARC472</t>
  </si>
  <si>
    <t>MİTOLOJİ A Şubesi</t>
  </si>
  <si>
    <t>20208017</t>
  </si>
  <si>
    <t>ARC484</t>
  </si>
  <si>
    <t>20208019</t>
  </si>
  <si>
    <t>ARC428</t>
  </si>
  <si>
    <t>SÜRDÜRÜLEBİLİR TASARIM A Şubesi</t>
  </si>
  <si>
    <t>30</t>
  </si>
  <si>
    <t>20208020</t>
  </si>
  <si>
    <t>ARC442</t>
  </si>
  <si>
    <t>İKLİMLER DENGELİ MİMARLIK A Şubesi</t>
  </si>
  <si>
    <t>59</t>
  </si>
  <si>
    <t>20208021</t>
  </si>
  <si>
    <t>ARC436</t>
  </si>
  <si>
    <t>DEPREME DAYANIKLI TASARIM A Şubesi</t>
  </si>
  <si>
    <t>41</t>
  </si>
  <si>
    <t>20208022</t>
  </si>
  <si>
    <t>ARC454</t>
  </si>
  <si>
    <t>Öğr. Gör. Sabri KALKAN</t>
  </si>
  <si>
    <t>65</t>
  </si>
  <si>
    <t>20208023</t>
  </si>
  <si>
    <t>ARC478</t>
  </si>
  <si>
    <t>OSMANLI TÜRK EVİ MEKAN KURGUSU A Şubesi</t>
  </si>
  <si>
    <t>20102003</t>
  </si>
  <si>
    <t>ICM102</t>
  </si>
  <si>
    <t>20102007</t>
  </si>
  <si>
    <t>ICM134</t>
  </si>
  <si>
    <t>20102008</t>
  </si>
  <si>
    <t>20102010</t>
  </si>
  <si>
    <t>20102011</t>
  </si>
  <si>
    <t>20102013</t>
  </si>
  <si>
    <t>ICM132</t>
  </si>
  <si>
    <t>20102018</t>
  </si>
  <si>
    <t>ICM138</t>
  </si>
  <si>
    <t>İÇ MEKAN ANLATIM TEKNİKLERİ A Şubesi</t>
  </si>
  <si>
    <t>20102020</t>
  </si>
  <si>
    <t>ICM128</t>
  </si>
  <si>
    <t>İÇ MİMARLIK BİLGİSİ A Şubesi</t>
  </si>
  <si>
    <t>13</t>
  </si>
  <si>
    <t>20104004</t>
  </si>
  <si>
    <t>20104007</t>
  </si>
  <si>
    <t>ICM202</t>
  </si>
  <si>
    <t>Öğr. Gör. Sibel ÖZTÜRK</t>
  </si>
  <si>
    <t>Öğr. Gör. Aysel KÜÇÜKALIÇ</t>
  </si>
  <si>
    <t>20104008</t>
  </si>
  <si>
    <t>ICM224</t>
  </si>
  <si>
    <t>20104009</t>
  </si>
  <si>
    <t>ICM234</t>
  </si>
  <si>
    <t>20104010</t>
  </si>
  <si>
    <t>ICM238</t>
  </si>
  <si>
    <t>20104011</t>
  </si>
  <si>
    <t>ICM222</t>
  </si>
  <si>
    <t>20104013</t>
  </si>
  <si>
    <t>ICM244</t>
  </si>
  <si>
    <t>20</t>
  </si>
  <si>
    <t>20104015</t>
  </si>
  <si>
    <t>ICM201</t>
  </si>
  <si>
    <t>TASARIM STÜDYOSU I B Şubesi</t>
  </si>
  <si>
    <t>20104016</t>
  </si>
  <si>
    <t>ICM284</t>
  </si>
  <si>
    <t>BİLGİSAYAR DESTEKLİ TASARIMA GİRİŞ II A Şubesi</t>
  </si>
  <si>
    <t>20104019</t>
  </si>
  <si>
    <t>ICM226</t>
  </si>
  <si>
    <t>İÇ MEKAN TARİHİ II A Şubesi</t>
  </si>
  <si>
    <t>20104020</t>
  </si>
  <si>
    <t>ICM292</t>
  </si>
  <si>
    <t>RÖLÖVE VE ÇİZİM A Şubesi</t>
  </si>
  <si>
    <t>19</t>
  </si>
  <si>
    <t>20106001</t>
  </si>
  <si>
    <t>ICM302</t>
  </si>
  <si>
    <t>20106002</t>
  </si>
  <si>
    <t>ICM310</t>
  </si>
  <si>
    <t>35</t>
  </si>
  <si>
    <t>20106004</t>
  </si>
  <si>
    <t>ICM326</t>
  </si>
  <si>
    <t>20106005</t>
  </si>
  <si>
    <t>ICM372</t>
  </si>
  <si>
    <t>20106007</t>
  </si>
  <si>
    <t>ICM384</t>
  </si>
  <si>
    <t>20106011</t>
  </si>
  <si>
    <t>ICM301</t>
  </si>
  <si>
    <t>TASARIM STÜDYOSU III A Şubesi</t>
  </si>
  <si>
    <t>20106013</t>
  </si>
  <si>
    <t>ICM328</t>
  </si>
  <si>
    <t>20106014</t>
  </si>
  <si>
    <t>ICM332</t>
  </si>
  <si>
    <t>ÜRÜN TASARIMI II A Şubesi</t>
  </si>
  <si>
    <t>Öğr. Gör. Aysun KAYADELEN</t>
  </si>
  <si>
    <t>20106020</t>
  </si>
  <si>
    <t>ICM334</t>
  </si>
  <si>
    <t>İÇ MEKAN TASARIMINDA MODÜLER SİSTEMLER A Şubesi</t>
  </si>
  <si>
    <t>20106021</t>
  </si>
  <si>
    <t>ICM354</t>
  </si>
  <si>
    <t>AKUSTİK TEKNİKLERİ A Şubesi</t>
  </si>
  <si>
    <t>37</t>
  </si>
  <si>
    <t>20106022</t>
  </si>
  <si>
    <t>ICM338</t>
  </si>
  <si>
    <t>MOBİLYADA STRÜKTÜR A Şubesi</t>
  </si>
  <si>
    <t>20106027</t>
  </si>
  <si>
    <t>ICM330</t>
  </si>
  <si>
    <t>KONUTTA MEKAN TASARIMI A Şubesi</t>
  </si>
  <si>
    <t>Öğr. Gör. Mutlu Turhan YÜREKLİ</t>
  </si>
  <si>
    <t>20106029</t>
  </si>
  <si>
    <t>ICM356</t>
  </si>
  <si>
    <t>MOBİLYA UYGULAMASI A Şubesi</t>
  </si>
  <si>
    <t>14</t>
  </si>
  <si>
    <t>20106030</t>
  </si>
  <si>
    <t>ICM340</t>
  </si>
  <si>
    <t>DETAY ÇÖZÜMLEME II A Şubesi</t>
  </si>
  <si>
    <t>20106031</t>
  </si>
  <si>
    <t>ICM378</t>
  </si>
  <si>
    <t>MOBİLYANIN GELİŞİM DÖNEMLERİ A Şubesi</t>
  </si>
  <si>
    <t>20106100</t>
  </si>
  <si>
    <t>ICM320</t>
  </si>
  <si>
    <t>İÇ MEKAN VE MODERN AKIMLAR TARİHİ II A Şubesi</t>
  </si>
  <si>
    <t>20108001</t>
  </si>
  <si>
    <t>ICM402</t>
  </si>
  <si>
    <t>Öğr. Gör. Sibel DURMAZ</t>
  </si>
  <si>
    <t>20108002</t>
  </si>
  <si>
    <t>ICM406</t>
  </si>
  <si>
    <t>PORTFOLİO HAZIRLAMA A Şubesi</t>
  </si>
  <si>
    <t>20108004</t>
  </si>
  <si>
    <t>ICM492</t>
  </si>
  <si>
    <t>GÜNÜMÜZ İÇ MEK. TAS.YE.II A Şubesi</t>
  </si>
  <si>
    <t>20108006</t>
  </si>
  <si>
    <t>ICM401</t>
  </si>
  <si>
    <t>20108007</t>
  </si>
  <si>
    <t>ICM466</t>
  </si>
  <si>
    <t>20108010</t>
  </si>
  <si>
    <t>ICM484</t>
  </si>
  <si>
    <t>20108013</t>
  </si>
  <si>
    <t>ICM428</t>
  </si>
  <si>
    <t>20108014</t>
  </si>
  <si>
    <t>ICM454</t>
  </si>
  <si>
    <t>20108015</t>
  </si>
  <si>
    <t>ICM462</t>
  </si>
  <si>
    <t>20108019</t>
  </si>
  <si>
    <t>ICM452</t>
  </si>
  <si>
    <t>MEKANDA YENİDEN İŞLEVLENDİRME A Şubesi</t>
  </si>
  <si>
    <t>70702001</t>
  </si>
  <si>
    <t>TD102</t>
  </si>
  <si>
    <t>TÜRK DİLİ VE EDEBİYATI II A Şubesi</t>
  </si>
  <si>
    <t>Nevzat EROL</t>
  </si>
  <si>
    <t>26</t>
  </si>
  <si>
    <t>70702002</t>
  </si>
  <si>
    <t>ATA102</t>
  </si>
  <si>
    <t>Öğr. Gör. Sırma HASGÜL</t>
  </si>
  <si>
    <t>70702010</t>
  </si>
  <si>
    <t>ADL116</t>
  </si>
  <si>
    <t>KAMU PERSONEL YÖNETİMİ A Şubesi</t>
  </si>
  <si>
    <t>Öğr. Gör. Havin ÖNER GÖREN</t>
  </si>
  <si>
    <t>70702011</t>
  </si>
  <si>
    <t>ADL118</t>
  </si>
  <si>
    <t>KALEM MEVZUATI VE BÜRO YÖNETİMİ A Şubesi</t>
  </si>
  <si>
    <t>Öğr. Gör. Sibel BOZKAYA</t>
  </si>
  <si>
    <t>70702012</t>
  </si>
  <si>
    <t>ADL120</t>
  </si>
  <si>
    <t>BORÇLAR HUKUKU A Şubesi</t>
  </si>
  <si>
    <t>Öğr. Gör. Ertan Cem GÜL</t>
  </si>
  <si>
    <t>70702013</t>
  </si>
  <si>
    <t>ADL122</t>
  </si>
  <si>
    <t>MEDENİ HUKUK II A Şubesi</t>
  </si>
  <si>
    <t>70702014</t>
  </si>
  <si>
    <t>ADL124</t>
  </si>
  <si>
    <t>İNSAN HAKLARI VE KAMU ÖZGÜRLÜKLERİ A Şubesi</t>
  </si>
  <si>
    <t>Öğr. Gör. Mehmet NAS</t>
  </si>
  <si>
    <t>70702015</t>
  </si>
  <si>
    <t>ADL126</t>
  </si>
  <si>
    <t>BİLGİSAYAR VE KLAVYE KULLANIMI II A Şubesi</t>
  </si>
  <si>
    <t>Öğr. Gör. Cengiz YETER</t>
  </si>
  <si>
    <t>70702016</t>
  </si>
  <si>
    <t>ADL128</t>
  </si>
  <si>
    <t>DOSYALAMA VE ARŞİVLEME A Şubesi</t>
  </si>
  <si>
    <t>70702017</t>
  </si>
  <si>
    <t>ING102</t>
  </si>
  <si>
    <t>Öğr. Gör. Dilara Berrak TARHAN</t>
  </si>
  <si>
    <t>70704009</t>
  </si>
  <si>
    <t>ADL232</t>
  </si>
  <si>
    <t>PROTOKOL BİLGİSİ VE SOSYAL DAVRANIŞLAR A Şubesi</t>
  </si>
  <si>
    <t>42</t>
  </si>
  <si>
    <t>70704013</t>
  </si>
  <si>
    <t>ADL218</t>
  </si>
  <si>
    <t>İDARE HUKUKU VE YARGISI A Şubesi</t>
  </si>
  <si>
    <t>70704014</t>
  </si>
  <si>
    <t>ADL220</t>
  </si>
  <si>
    <t>MUHASEBE A Şubesi</t>
  </si>
  <si>
    <t>Dr. Öğr. Üye. Ali KOTAN</t>
  </si>
  <si>
    <t>70704015</t>
  </si>
  <si>
    <t>ADL222</t>
  </si>
  <si>
    <t>VERGİ HUKUKU A Şubesi</t>
  </si>
  <si>
    <t>70704017</t>
  </si>
  <si>
    <t>ADL226</t>
  </si>
  <si>
    <t>ADALET PSİKOLOJİSİ A Şubesi</t>
  </si>
  <si>
    <t>Öğr. Gör. Mehmet Emrah GÜRGEN</t>
  </si>
  <si>
    <t>43</t>
  </si>
  <si>
    <t>70704021</t>
  </si>
  <si>
    <t>ADL242</t>
  </si>
  <si>
    <t>CEZAEVİ HUKUKU VE İNFAZ BİLGİSİ A Şubesi</t>
  </si>
  <si>
    <t>70704022</t>
  </si>
  <si>
    <t>ADL244</t>
  </si>
  <si>
    <t>MESLEKİ UYGULAMA II A Şubesi</t>
  </si>
  <si>
    <t>70704023</t>
  </si>
  <si>
    <t>ADL246</t>
  </si>
  <si>
    <t>CEZA USUL HUKUKU A Şubesi</t>
  </si>
  <si>
    <t>Öğr. Gör. Orhan Oğuz ÇETİNKAYA</t>
  </si>
  <si>
    <t>70712001</t>
  </si>
  <si>
    <t>ATATÜRK İLK. VE İNK. TARİHİ II A Şubesi</t>
  </si>
  <si>
    <t>70712002</t>
  </si>
  <si>
    <t>70712007</t>
  </si>
  <si>
    <t>AMH110</t>
  </si>
  <si>
    <t>TEMEL MİKROBİYOLOJİ A Şubesi</t>
  </si>
  <si>
    <t>Öğr. Gör. Dr. Suna KIZILYILDIRIM</t>
  </si>
  <si>
    <t>70712009</t>
  </si>
  <si>
    <t>AMH114</t>
  </si>
  <si>
    <t>FARMOKOLOJİ VE İLAÇ UYGULAMALARI A Şubesi</t>
  </si>
  <si>
    <t>Öğr. Gör. Ayça AKTAŞ</t>
  </si>
  <si>
    <t>70712012</t>
  </si>
  <si>
    <t>AMH118</t>
  </si>
  <si>
    <t>STERİLİZASYON DEZENFEKSİYON A Şubesi</t>
  </si>
  <si>
    <t>Öğr. Gör. Harika TOPAL</t>
  </si>
  <si>
    <t>70712013</t>
  </si>
  <si>
    <t>AMH120</t>
  </si>
  <si>
    <t>ENFEKSİYON HASTALIKLARI A Şubesi</t>
  </si>
  <si>
    <t>Dr. Öğr. Üye. Nazife AKAN</t>
  </si>
  <si>
    <t>21</t>
  </si>
  <si>
    <t>70712015</t>
  </si>
  <si>
    <t>ING202</t>
  </si>
  <si>
    <t>Öğr. Gör. Selcen ERTEN</t>
  </si>
  <si>
    <t>70712016</t>
  </si>
  <si>
    <t>AMH128</t>
  </si>
  <si>
    <t>CERRAHİ HASTALIKLAR BİLGİSİ I A Şubesi</t>
  </si>
  <si>
    <t>Öğr. Gör. Mehmet Deniz ÖRENER</t>
  </si>
  <si>
    <t>70712017</t>
  </si>
  <si>
    <t>AMH132</t>
  </si>
  <si>
    <t>TEMEL SAĞLIK GİRİŞİMLERİ VE TEKNİKLERİ A Şubesi</t>
  </si>
  <si>
    <t>Öğr. Gör. Diden POLAT KÜLCÜ</t>
  </si>
  <si>
    <t>70712018</t>
  </si>
  <si>
    <t>AMH130</t>
  </si>
  <si>
    <t>TIBBİ DEONTOLOJİ A Şubesi</t>
  </si>
  <si>
    <t>Prof. Dr. Servet ÖZGÜR</t>
  </si>
  <si>
    <t>70714002</t>
  </si>
  <si>
    <t>AMH214</t>
  </si>
  <si>
    <t>SAĞLIK HİZMETLERİ VE HASTANE YÖNETİMİ A Şubesi</t>
  </si>
  <si>
    <t>Öğr. Gör. Şadi ANAMURLUOĞLU</t>
  </si>
  <si>
    <t>70714003</t>
  </si>
  <si>
    <t>AMH210</t>
  </si>
  <si>
    <t>HASTALIKLAR BİLGİSİ A Şubesi</t>
  </si>
  <si>
    <t>Öğr. Gör. Meltem GÜNGÖR</t>
  </si>
  <si>
    <t>70714005</t>
  </si>
  <si>
    <t>OSD402</t>
  </si>
  <si>
    <t>HALK SAĞLIĞI A Şubesi</t>
  </si>
  <si>
    <t>Öğr. Gör. Ferhat COŞKUN</t>
  </si>
  <si>
    <t>70714006</t>
  </si>
  <si>
    <t>OSD404</t>
  </si>
  <si>
    <t>AFET BİLGİSİ A Şubesi</t>
  </si>
  <si>
    <t>Öğr. Gör. Tamer ALTAY</t>
  </si>
  <si>
    <t>70714007</t>
  </si>
  <si>
    <t>OSD406</t>
  </si>
  <si>
    <t>STRES YÖNETİMİ A Şubesi</t>
  </si>
  <si>
    <t>Öğr. Gör. Edlan BOSTANCI</t>
  </si>
  <si>
    <t>70714008</t>
  </si>
  <si>
    <t>OSD408</t>
  </si>
  <si>
    <t>SAĞLIKTA KALİTE YÖNETİMİ VE AKREDİTASYON A Şubesi</t>
  </si>
  <si>
    <t>70714009</t>
  </si>
  <si>
    <t>AMH218</t>
  </si>
  <si>
    <t>Öğr. Gör. Zehra Gül KOÇAKLI</t>
  </si>
  <si>
    <t>70714010</t>
  </si>
  <si>
    <t>AMH220</t>
  </si>
  <si>
    <t>70714011</t>
  </si>
  <si>
    <t>AMH222</t>
  </si>
  <si>
    <t>TOPLUMA HİZMET UYGULAMALARI A Şubesi</t>
  </si>
  <si>
    <t>70722001</t>
  </si>
  <si>
    <t>70722002</t>
  </si>
  <si>
    <t>70722003</t>
  </si>
  <si>
    <t>YABANCI DİL (İNGİLİZCE) II A Şubesi</t>
  </si>
  <si>
    <t>70722006</t>
  </si>
  <si>
    <t>ANS108</t>
  </si>
  <si>
    <t>GENEL VE ANESTEZİK FARMOKOLOJİ A Şubesi</t>
  </si>
  <si>
    <t>70722007</t>
  </si>
  <si>
    <t>ANS110</t>
  </si>
  <si>
    <t>MİKROBİYOLOJİ A Şubesi</t>
  </si>
  <si>
    <t>70722012</t>
  </si>
  <si>
    <t>ANS120</t>
  </si>
  <si>
    <t>70722013</t>
  </si>
  <si>
    <t>ANS122</t>
  </si>
  <si>
    <t>STERİLİZASYON A Şubesi</t>
  </si>
  <si>
    <t>70722014</t>
  </si>
  <si>
    <t>70722015</t>
  </si>
  <si>
    <t>ANS124</t>
  </si>
  <si>
    <t>ANESTEZİ CİHAZ VE EKİPMANLARI A Şubesi</t>
  </si>
  <si>
    <t>Öğr. Gör. Serdar EPÖZDEMİR</t>
  </si>
  <si>
    <t>70722016</t>
  </si>
  <si>
    <t>ANS126</t>
  </si>
  <si>
    <t>İLK YARDIM A Şubesi</t>
  </si>
  <si>
    <t>Dr. Öğr. Üye. Demet AKTAŞ</t>
  </si>
  <si>
    <t>70724001</t>
  </si>
  <si>
    <t>ANS204</t>
  </si>
  <si>
    <t>KLİNİK ANESTEZİ II A Şubesi</t>
  </si>
  <si>
    <t>Prof. Dr. Füsun BOZKIRLI</t>
  </si>
  <si>
    <t>70724004</t>
  </si>
  <si>
    <t>70724005</t>
  </si>
  <si>
    <t>70724006</t>
  </si>
  <si>
    <t>70724009</t>
  </si>
  <si>
    <t>ANS214</t>
  </si>
  <si>
    <t>DAVRANIŞ BİLİMLERİ A Şubesi</t>
  </si>
  <si>
    <t>Prof. Dr. Kamuran ELBEYOĞLU</t>
  </si>
  <si>
    <t>70724010</t>
  </si>
  <si>
    <t>ANS230</t>
  </si>
  <si>
    <t>REANİMASYON II A Şubesi</t>
  </si>
  <si>
    <t>70724011</t>
  </si>
  <si>
    <t>ANS226</t>
  </si>
  <si>
    <t>70732007</t>
  </si>
  <si>
    <t>70732016</t>
  </si>
  <si>
    <t>70732019</t>
  </si>
  <si>
    <t>70732020</t>
  </si>
  <si>
    <t>ADS126</t>
  </si>
  <si>
    <t>ORAL DİAGNOZ A Şubesi</t>
  </si>
  <si>
    <t>Öğr. Gör. Mehmet YILDIZ</t>
  </si>
  <si>
    <t>70732021</t>
  </si>
  <si>
    <t>ADS132</t>
  </si>
  <si>
    <t>ENFEKSİYON HASTALIKLARI VE KLİNİK MİKROBİYOLOJİ A Şubesi</t>
  </si>
  <si>
    <t>70732022</t>
  </si>
  <si>
    <t>ADS136</t>
  </si>
  <si>
    <t>KLİNİK ÇALIŞMA YÖNTEMLERİ A Şubesi</t>
  </si>
  <si>
    <t>Doç. Dr. Besime Ahu KAYNAK</t>
  </si>
  <si>
    <t>70732023</t>
  </si>
  <si>
    <t>ADS138</t>
  </si>
  <si>
    <t>AĞIZ FARMAKOLOJİSİ A Şubesi</t>
  </si>
  <si>
    <t>70732024</t>
  </si>
  <si>
    <t>ADS140</t>
  </si>
  <si>
    <t>DENTAL FOTOĞRAFÇILIK A Şubesi</t>
  </si>
  <si>
    <t>Öğr. Gör. Mustafa Ozan GÜLDOĞAN</t>
  </si>
  <si>
    <t>70732025</t>
  </si>
  <si>
    <t>ADS142</t>
  </si>
  <si>
    <t>Öğr. Gör. Dr. Behire SANÇAR</t>
  </si>
  <si>
    <t>70732026</t>
  </si>
  <si>
    <t>ADS134</t>
  </si>
  <si>
    <t>DENTAL LABARATUVAR TEKNOLOJİSİ A Şubesi</t>
  </si>
  <si>
    <t>Öğr. Gör. Özlem MANAV</t>
  </si>
  <si>
    <t>70734003</t>
  </si>
  <si>
    <t>ADS224</t>
  </si>
  <si>
    <t>İŞ GÜVENLİĞİ A Şubesi</t>
  </si>
  <si>
    <t>Öğr. Gör. İbrahim YÜCESOY</t>
  </si>
  <si>
    <t>70734005</t>
  </si>
  <si>
    <t>ADS228</t>
  </si>
  <si>
    <t>DİŞ LABORATUVARI ÇALIŞMA PRENSİPLERİ A Şubesi</t>
  </si>
  <si>
    <t>70734008</t>
  </si>
  <si>
    <t>ADS236</t>
  </si>
  <si>
    <t>KLİNİK UYGULAMALAR II A Şubesi</t>
  </si>
  <si>
    <t>70734009</t>
  </si>
  <si>
    <t>ADS232</t>
  </si>
  <si>
    <t>DİŞ HEKİMLİĞİNDE ERGONOMİ A Şubesi</t>
  </si>
  <si>
    <t>Öğr. Gör. Suat Erdem TORĞUTALP</t>
  </si>
  <si>
    <t>70734011</t>
  </si>
  <si>
    <t>ADS240</t>
  </si>
  <si>
    <t>70734012</t>
  </si>
  <si>
    <t>ADS242</t>
  </si>
  <si>
    <t>KLİNİK YÖNETİMİ A Şubesi</t>
  </si>
  <si>
    <t>70734015</t>
  </si>
  <si>
    <t>ADS248</t>
  </si>
  <si>
    <t>TIBBİ DEONTOLOJİ VE ETİK A Şubesi</t>
  </si>
  <si>
    <t>Öğr. Gör. Dr. Muharrem ARMUTLU</t>
  </si>
  <si>
    <t>70734016</t>
  </si>
  <si>
    <t>ADS252</t>
  </si>
  <si>
    <t>70792001</t>
  </si>
  <si>
    <t>70792002</t>
  </si>
  <si>
    <t>70792007</t>
  </si>
  <si>
    <t>AŞÇ108</t>
  </si>
  <si>
    <t>GENEL HUKUK A Şubesi</t>
  </si>
  <si>
    <t>70792008</t>
  </si>
  <si>
    <t>AŞÇ110</t>
  </si>
  <si>
    <t>MENÜ PLANLAMA A Şubesi</t>
  </si>
  <si>
    <t>Öğr. Gör. Mehmet Fatih KAYRAN</t>
  </si>
  <si>
    <t>70792010</t>
  </si>
  <si>
    <t>70792011</t>
  </si>
  <si>
    <t>AŞÇ114</t>
  </si>
  <si>
    <t>GIDA HAZIRLAMA VE PİŞİRİM TEKNİKLERİ II A Şubesi</t>
  </si>
  <si>
    <t>70792012</t>
  </si>
  <si>
    <t>AŞÇ116</t>
  </si>
  <si>
    <t>GELENEKSEL DÜNYA MUTFAKLARI A Şubesi</t>
  </si>
  <si>
    <t>70792013</t>
  </si>
  <si>
    <t>AŞÇ118</t>
  </si>
  <si>
    <t>KONUKLA İLETİŞİM A Şubesi</t>
  </si>
  <si>
    <t>70792014</t>
  </si>
  <si>
    <t>AŞÇ120</t>
  </si>
  <si>
    <t>MESLEK ETİĞİ A Şubesi</t>
  </si>
  <si>
    <t>Öğr. Gör. Kamuran ÖZTOP</t>
  </si>
  <si>
    <t>70792017</t>
  </si>
  <si>
    <t>AŞÇ122</t>
  </si>
  <si>
    <t>70792018</t>
  </si>
  <si>
    <t>AŞÇ124</t>
  </si>
  <si>
    <t>GİRİŞİMCİLİK II A Şubesi</t>
  </si>
  <si>
    <t>70794006</t>
  </si>
  <si>
    <t>AŞÇ210</t>
  </si>
  <si>
    <t>MESLEKİ YABANCI DİL-II A Şubesi</t>
  </si>
  <si>
    <t>Öğr. Gör. Didem DEMİR GÜLER</t>
  </si>
  <si>
    <t>70794007</t>
  </si>
  <si>
    <t>AŞÇ214</t>
  </si>
  <si>
    <t>MUTFAK UYGULAMALARI II A Şubesi</t>
  </si>
  <si>
    <t>70794008</t>
  </si>
  <si>
    <t>AŞÇ216</t>
  </si>
  <si>
    <t>70794009</t>
  </si>
  <si>
    <t>AŞÇ218</t>
  </si>
  <si>
    <t>MUTFAKTA TANITIM VE SATIŞ GELİŞTİRME A Şubesi</t>
  </si>
  <si>
    <t>70794010</t>
  </si>
  <si>
    <t>AŞÇ224</t>
  </si>
  <si>
    <t>70794011</t>
  </si>
  <si>
    <t>AŞÇ226</t>
  </si>
  <si>
    <t>70794013</t>
  </si>
  <si>
    <t>AŞÇ222</t>
  </si>
  <si>
    <t>70802001</t>
  </si>
  <si>
    <t>70802002</t>
  </si>
  <si>
    <t>70802004</t>
  </si>
  <si>
    <t>DYZ102</t>
  </si>
  <si>
    <t>70802005</t>
  </si>
  <si>
    <t>DYZ104</t>
  </si>
  <si>
    <t>CERRAHİ HASTALIKLAR BİLGİSİ A Şubesi</t>
  </si>
  <si>
    <t>Öğr. Gör. Dr. İbrahim Halil KARAKAN</t>
  </si>
  <si>
    <t>70802008</t>
  </si>
  <si>
    <t>DYZ110</t>
  </si>
  <si>
    <t>FARMAKOLOJİ A Şubesi</t>
  </si>
  <si>
    <t>70802010</t>
  </si>
  <si>
    <t>70802011</t>
  </si>
  <si>
    <t>DYZ116</t>
  </si>
  <si>
    <t>İÇ HASTALIKLAR BİLGİSİ A Şubesi</t>
  </si>
  <si>
    <t>Prof. Dr. Fügen ÖZCANARSLAN AK</t>
  </si>
  <si>
    <t>70802012</t>
  </si>
  <si>
    <t>DYZ114</t>
  </si>
  <si>
    <t>DİYALİZ EKİPMANLARI A Şubesi</t>
  </si>
  <si>
    <t>Öğr. Gör. Hüsniye EKİNGEN</t>
  </si>
  <si>
    <t>70804001</t>
  </si>
  <si>
    <t>DYZ218</t>
  </si>
  <si>
    <t>Öğr. Gör. Cem YALAZA</t>
  </si>
  <si>
    <t>70804003</t>
  </si>
  <si>
    <t>DYZ208</t>
  </si>
  <si>
    <t>70804004</t>
  </si>
  <si>
    <t>70804006</t>
  </si>
  <si>
    <t>70804007</t>
  </si>
  <si>
    <t>70804008</t>
  </si>
  <si>
    <t>DYZ216</t>
  </si>
  <si>
    <t>NEFROLOJİ II A Şubesi</t>
  </si>
  <si>
    <t>70804009</t>
  </si>
  <si>
    <t>DYZ210</t>
  </si>
  <si>
    <t>70812001</t>
  </si>
  <si>
    <t>ATATÜRK İLKELERİ VE İNKILAP TARİHİ A Şubesi</t>
  </si>
  <si>
    <t>70812002</t>
  </si>
  <si>
    <t>70812004</t>
  </si>
  <si>
    <t>FTR102</t>
  </si>
  <si>
    <t>HİDROTERAPİ-BALNEOTERAPİ A Şubesi</t>
  </si>
  <si>
    <t>Öğr. Gör. Yasemin SALKIN</t>
  </si>
  <si>
    <t>70812006</t>
  </si>
  <si>
    <t>FTR106</t>
  </si>
  <si>
    <t>FİZİK TEDAVİ VE REHABİLİTASYON YÖNTEMLERİ I A Şubesi</t>
  </si>
  <si>
    <t>70812007</t>
  </si>
  <si>
    <t>FTR108</t>
  </si>
  <si>
    <t>KİNEZYOLOJİ VE FONKSİYONEL NÖROANATOMİ A Şubesi</t>
  </si>
  <si>
    <t>70812008</t>
  </si>
  <si>
    <t>FTR110</t>
  </si>
  <si>
    <t>EGZERSİZ FİZYOLOJİSİ A Şubesi</t>
  </si>
  <si>
    <t>70812009</t>
  </si>
  <si>
    <t>70812010</t>
  </si>
  <si>
    <t>FTR114</t>
  </si>
  <si>
    <t>ELEKTROTERAPİ A Şubesi</t>
  </si>
  <si>
    <t>Öğr. Gör. Dr. Pınar Müge SARIKAYA</t>
  </si>
  <si>
    <t>70812012</t>
  </si>
  <si>
    <t>FTR116</t>
  </si>
  <si>
    <t>70812013</t>
  </si>
  <si>
    <t>FTR118</t>
  </si>
  <si>
    <t>KİNEZYOLOJİ VE BİYOMEKANİK A Şubesi</t>
  </si>
  <si>
    <t>70814001</t>
  </si>
  <si>
    <t>FTR202</t>
  </si>
  <si>
    <t>MASAJ TEKNİKLERİ VE UYGULAMA A Şubesi</t>
  </si>
  <si>
    <t>70814003</t>
  </si>
  <si>
    <t>FTR206</t>
  </si>
  <si>
    <t>70814004</t>
  </si>
  <si>
    <t>FTR208</t>
  </si>
  <si>
    <t>MESLEKİ UYGULAMA A Şubesi</t>
  </si>
  <si>
    <t>38</t>
  </si>
  <si>
    <t>70814005</t>
  </si>
  <si>
    <t>FTR210</t>
  </si>
  <si>
    <t>BİLGİSAYAR A Şubesi</t>
  </si>
  <si>
    <t>Dr. Öğr. Üye. Ziya Gökalp ALTUN</t>
  </si>
  <si>
    <t>70814006</t>
  </si>
  <si>
    <t>FTR212</t>
  </si>
  <si>
    <t>70302002</t>
  </si>
  <si>
    <t>GRF106</t>
  </si>
  <si>
    <t>GRAFİK TASARIM A Şubesi</t>
  </si>
  <si>
    <t>Öğr. Gör. Hülya GÜNDOĞDU</t>
  </si>
  <si>
    <t>70302003</t>
  </si>
  <si>
    <t>GRF108</t>
  </si>
  <si>
    <t>GENEL SANAT TARİHİ A Şubesi</t>
  </si>
  <si>
    <t>Öğr. Gör. Orhan KARAKAPLAN</t>
  </si>
  <si>
    <t>70302006</t>
  </si>
  <si>
    <t>GRF114</t>
  </si>
  <si>
    <t>Öğr. Gör. Gözde ÇETİNKAYA</t>
  </si>
  <si>
    <t>70302008</t>
  </si>
  <si>
    <t>70302010</t>
  </si>
  <si>
    <t>70302013</t>
  </si>
  <si>
    <t>GRF112</t>
  </si>
  <si>
    <t>ÖZGÜN BASKI II A Şubesi</t>
  </si>
  <si>
    <t>70302018</t>
  </si>
  <si>
    <t>GRF126</t>
  </si>
  <si>
    <t>DİJİTAL FOTOĞRAFÇILIK A Şubesi</t>
  </si>
  <si>
    <t>70302020</t>
  </si>
  <si>
    <t>Öğr. Gör. Bilge Nur HAYAT</t>
  </si>
  <si>
    <t>70302021</t>
  </si>
  <si>
    <t>GRF128</t>
  </si>
  <si>
    <t>GRAFİK DESEN A Şubesi</t>
  </si>
  <si>
    <t>70302022</t>
  </si>
  <si>
    <t>GRF130</t>
  </si>
  <si>
    <t>BİLGİSAYAR DESTEKLİ TİPOĞRAFİ A Şubesi</t>
  </si>
  <si>
    <t>70304005</t>
  </si>
  <si>
    <t>GRF213</t>
  </si>
  <si>
    <t>ESTETİK A Şubesi</t>
  </si>
  <si>
    <t>70304010</t>
  </si>
  <si>
    <t>GRF216</t>
  </si>
  <si>
    <t>REKLAM STRATEJİLERİ A Şubesi</t>
  </si>
  <si>
    <t>70304011</t>
  </si>
  <si>
    <t>GRF242</t>
  </si>
  <si>
    <t>TASARIM STÜDYO A Şubesi</t>
  </si>
  <si>
    <t>70304014</t>
  </si>
  <si>
    <t>GRF240</t>
  </si>
  <si>
    <t>ENDÜSTRİ ÜRÜNLERİ GRAFİĞİ II A Şubesi</t>
  </si>
  <si>
    <t>70304015</t>
  </si>
  <si>
    <t>GRF238</t>
  </si>
  <si>
    <t>GÖRSEL TASARIM II A Şubesi</t>
  </si>
  <si>
    <t>70304018</t>
  </si>
  <si>
    <t>GRF248</t>
  </si>
  <si>
    <t>PROJE A Şubesi</t>
  </si>
  <si>
    <t>70304019</t>
  </si>
  <si>
    <t>GRF246</t>
  </si>
  <si>
    <t>GÖRSEL İLETİŞİM A Şubesi</t>
  </si>
  <si>
    <t>70304020</t>
  </si>
  <si>
    <t>GRF250</t>
  </si>
  <si>
    <t>3D TASARIM A Şubesi</t>
  </si>
  <si>
    <t>Öğr. Gör. Dilek TOKÇU</t>
  </si>
  <si>
    <t>70502008</t>
  </si>
  <si>
    <t>70502009</t>
  </si>
  <si>
    <t>YABANCI DİL II A Şubesi</t>
  </si>
  <si>
    <t>70502012</t>
  </si>
  <si>
    <t>70502017</t>
  </si>
  <si>
    <t>LOJ120</t>
  </si>
  <si>
    <t>TEDARİK ZİNCİR YÖNETİMİ A Şubesi</t>
  </si>
  <si>
    <t>Öğr. Gör. Ayşe GÜNGÖR</t>
  </si>
  <si>
    <t>70502021</t>
  </si>
  <si>
    <t>LOJ104</t>
  </si>
  <si>
    <t>LOJİSTİK YÖNETİMİ VE ORGANİZASYONU A Şubesi</t>
  </si>
  <si>
    <t>Öğr. Gör. Cansu TORKADIOĞLU</t>
  </si>
  <si>
    <t>70502022</t>
  </si>
  <si>
    <t>LOJ122</t>
  </si>
  <si>
    <t>İKTİSATA GİRİŞ II A Şubesi</t>
  </si>
  <si>
    <t>Öğr. Gör. Diler YAMAN</t>
  </si>
  <si>
    <t>70502023</t>
  </si>
  <si>
    <t>LOJ124</t>
  </si>
  <si>
    <t>İŞLETME BİLİMİNE GİRİŞ II A Şubesi</t>
  </si>
  <si>
    <t>70502025</t>
  </si>
  <si>
    <t>70502026</t>
  </si>
  <si>
    <t>LOJ126</t>
  </si>
  <si>
    <t>70502027</t>
  </si>
  <si>
    <t>LOJ128</t>
  </si>
  <si>
    <t>Öğr. Gör. Semira BALIKEL AYAN</t>
  </si>
  <si>
    <t>70502028</t>
  </si>
  <si>
    <t>LOJ130</t>
  </si>
  <si>
    <t>ENTEGRE LOJİSTİK YÖNETİMİ A Şubesi</t>
  </si>
  <si>
    <t>70504018</t>
  </si>
  <si>
    <t>LOJ242</t>
  </si>
  <si>
    <t>DEPOLAMA VE ENVANTER YÖNETİMİ A Şubesi</t>
  </si>
  <si>
    <t>70504019</t>
  </si>
  <si>
    <t>LOJ244</t>
  </si>
  <si>
    <t>MESLEKİ İNGİLİZCE A Şubesi</t>
  </si>
  <si>
    <t>Öğr. Gör. Selami GEDİK</t>
  </si>
  <si>
    <t>70504020</t>
  </si>
  <si>
    <t>LOJ246</t>
  </si>
  <si>
    <t>LOJİSTİK HUKUKU A Şubesi</t>
  </si>
  <si>
    <t>Öğr. Gör. Çağla YAVAŞ</t>
  </si>
  <si>
    <t>70504021</t>
  </si>
  <si>
    <t>LOJ248</t>
  </si>
  <si>
    <t>FİZİKSEL DAĞITIM KANALLARI VE PLANLAMA A Şubesi</t>
  </si>
  <si>
    <t>70504022</t>
  </si>
  <si>
    <t>LOJ250</t>
  </si>
  <si>
    <t>LOJİSTİKTE GÜNCEL KONULAR A Şubesi</t>
  </si>
  <si>
    <t>70504023</t>
  </si>
  <si>
    <t>LOJ252</t>
  </si>
  <si>
    <t>LOJİSTİK PAZARLAMASI A Şubesi</t>
  </si>
  <si>
    <t>70504024</t>
  </si>
  <si>
    <t>LOJ254</t>
  </si>
  <si>
    <t>İŞ GÜVENLİĞİ VE İLK YARDIM A Şubesi</t>
  </si>
  <si>
    <t>70504025</t>
  </si>
  <si>
    <t>LOJ256</t>
  </si>
  <si>
    <t>70504026</t>
  </si>
  <si>
    <t>LOJ264</t>
  </si>
  <si>
    <t>70742001</t>
  </si>
  <si>
    <t>70742010</t>
  </si>
  <si>
    <t>ATATÜRK İLKE VE İNKILAP TARİHİ II A Şubesi</t>
  </si>
  <si>
    <t>70742016</t>
  </si>
  <si>
    <t>70742017</t>
  </si>
  <si>
    <t>OPS122</t>
  </si>
  <si>
    <t>OPTİSYENLİK II A Şubesi</t>
  </si>
  <si>
    <t>Öğr. Gör. Adil Kutay ORUÇ</t>
  </si>
  <si>
    <t>70742018</t>
  </si>
  <si>
    <t>OPS124</t>
  </si>
  <si>
    <t>OPTİK A Şubesi</t>
  </si>
  <si>
    <t>Birsen KESİK ZEYREK</t>
  </si>
  <si>
    <t>70742019</t>
  </si>
  <si>
    <t>OPS126</t>
  </si>
  <si>
    <t>GÖZÜN ANATOMİSİ VE FİZYOLOJİSİ A Şubesi</t>
  </si>
  <si>
    <t>Öğr. Gör. Dr. Emin Serbülent GÜÇLÜ</t>
  </si>
  <si>
    <t>70742020</t>
  </si>
  <si>
    <t>OPS128</t>
  </si>
  <si>
    <t>70742021</t>
  </si>
  <si>
    <t>OPS130</t>
  </si>
  <si>
    <t>32</t>
  </si>
  <si>
    <t>70742022</t>
  </si>
  <si>
    <t>OPS132</t>
  </si>
  <si>
    <t>GİRİŞİMCİLİK I A Şubesi</t>
  </si>
  <si>
    <t>70744001</t>
  </si>
  <si>
    <t>OPS216</t>
  </si>
  <si>
    <t>70744002</t>
  </si>
  <si>
    <t>OPS218</t>
  </si>
  <si>
    <t>GÖZ HASTALIKLARI A Şubesi</t>
  </si>
  <si>
    <t>Mahmut ECEL</t>
  </si>
  <si>
    <t>70744012</t>
  </si>
  <si>
    <t>OPS242</t>
  </si>
  <si>
    <t>KONTAKT LENSLER A Şubesi</t>
  </si>
  <si>
    <t>Öğr. Gör. Memet Cunudi DAĞLI</t>
  </si>
  <si>
    <t>70744013</t>
  </si>
  <si>
    <t>OPS240</t>
  </si>
  <si>
    <t>70744017</t>
  </si>
  <si>
    <t>OPS232</t>
  </si>
  <si>
    <t>GÖRME OPTİĞİ VE REFRAKSİYON A Şubesi</t>
  </si>
  <si>
    <t>Prof. Dr. Nureddin ÇOLAK</t>
  </si>
  <si>
    <t>70752001</t>
  </si>
  <si>
    <t>70752002</t>
  </si>
  <si>
    <t>70752011</t>
  </si>
  <si>
    <t>TGT102</t>
  </si>
  <si>
    <t>RADYASYON GÜVENLİĞİ VE KORUNMA A Şubesi</t>
  </si>
  <si>
    <t>44</t>
  </si>
  <si>
    <t>70752013</t>
  </si>
  <si>
    <t>TGT108</t>
  </si>
  <si>
    <t>RADYASYON BİYOLOJİSİ A Şubesi</t>
  </si>
  <si>
    <t>70752015</t>
  </si>
  <si>
    <t>TGT114</t>
  </si>
  <si>
    <t>70752016</t>
  </si>
  <si>
    <t>TGT112</t>
  </si>
  <si>
    <t>70752018</t>
  </si>
  <si>
    <t>70752019</t>
  </si>
  <si>
    <t>TGT122</t>
  </si>
  <si>
    <t>RADYOLOJİDE ARAÇ GEREÇ BAKIM ONARIM A Şubesi</t>
  </si>
  <si>
    <t>Öğr. Gör. Dr. Ekrem ALTUNEL</t>
  </si>
  <si>
    <t>70752020</t>
  </si>
  <si>
    <t>TGT120</t>
  </si>
  <si>
    <t>TIBBİ GÖRÜNTÜLEME II A Şubesi</t>
  </si>
  <si>
    <t>70752022</t>
  </si>
  <si>
    <t>TLT126</t>
  </si>
  <si>
    <t>BİLGİ VE İLETİŞİM TEKNOLOJİLERİ A Şubesi</t>
  </si>
  <si>
    <t>Öğr. Gör. Volkan Kadir GÜNGÖR</t>
  </si>
  <si>
    <t>70754003</t>
  </si>
  <si>
    <t>TGT216</t>
  </si>
  <si>
    <t>DAVRANIŞ BİLİMLERİ VE PSİKOLOJİ A Şubesi</t>
  </si>
  <si>
    <t>70754004</t>
  </si>
  <si>
    <t>70754005</t>
  </si>
  <si>
    <t>70754006</t>
  </si>
  <si>
    <t>70754007</t>
  </si>
  <si>
    <t>70754009</t>
  </si>
  <si>
    <t>TGT236</t>
  </si>
  <si>
    <t>RADYOLOJİK GÖRÜNTÜLEME TEKNİĞİ A Şubesi</t>
  </si>
  <si>
    <t>Öğr. Gör. Murat ÜREDİ</t>
  </si>
  <si>
    <t>70754010</t>
  </si>
  <si>
    <t>TGT238</t>
  </si>
  <si>
    <t>TIBBİ GÖRÜNTÜLEME IV A Şubesi</t>
  </si>
  <si>
    <t>70754011</t>
  </si>
  <si>
    <t>TGT240</t>
  </si>
  <si>
    <t>70754018</t>
  </si>
  <si>
    <t>TGT230</t>
  </si>
  <si>
    <t>RADYASYON ONKOLOJİSİ A Şubesi</t>
  </si>
  <si>
    <t>Öğr. Gör. Dr. Fatma Sevin COŞAR AYAZ</t>
  </si>
  <si>
    <t>70762001</t>
  </si>
  <si>
    <t>70762002</t>
  </si>
  <si>
    <t>70762003</t>
  </si>
  <si>
    <t>70762004</t>
  </si>
  <si>
    <t>TLT104</t>
  </si>
  <si>
    <t>PATOLOJİ A Şubesi</t>
  </si>
  <si>
    <t>Öğr. Gör. Tiinçe AKSAK</t>
  </si>
  <si>
    <t>70762005</t>
  </si>
  <si>
    <t>TLT106</t>
  </si>
  <si>
    <t>LABORATUVAR ALETLERİ II A Şubesi</t>
  </si>
  <si>
    <t>70762006</t>
  </si>
  <si>
    <t>TLT108</t>
  </si>
  <si>
    <t>BİYOMEDİKAL TEKNOLOJİ A Şubesi</t>
  </si>
  <si>
    <t>Öğr. Gör. Dr. Ümit YAŞAR</t>
  </si>
  <si>
    <t>70762007</t>
  </si>
  <si>
    <t>TLT110</t>
  </si>
  <si>
    <t>FİZYOLOJİ A Şubesi</t>
  </si>
  <si>
    <t>70762008</t>
  </si>
  <si>
    <t>TLT112</t>
  </si>
  <si>
    <t>TIBBİ BİYOLOJİ VE GENETİK A Şubesi</t>
  </si>
  <si>
    <t>70762010</t>
  </si>
  <si>
    <t>TLT116</t>
  </si>
  <si>
    <t>70762011</t>
  </si>
  <si>
    <t>70762012</t>
  </si>
  <si>
    <t>TLT118</t>
  </si>
  <si>
    <t>70764001</t>
  </si>
  <si>
    <t>TLT202</t>
  </si>
  <si>
    <t>PARAZİTOLOJİ A Şubesi</t>
  </si>
  <si>
    <t>Öğr. Gör. Dr. Müjgan BAYER</t>
  </si>
  <si>
    <t>70764002</t>
  </si>
  <si>
    <t>TLT204</t>
  </si>
  <si>
    <t>TIBBİ MİKROBİYOLOJİ II A Şubesi</t>
  </si>
  <si>
    <t>70764003</t>
  </si>
  <si>
    <t>TLT206</t>
  </si>
  <si>
    <t>KLİNİK BİYOKİMYA II A Şubesi</t>
  </si>
  <si>
    <t>70764006</t>
  </si>
  <si>
    <t>70764008</t>
  </si>
  <si>
    <t>STRES  YÖNETİMİ A Şubesi</t>
  </si>
  <si>
    <t>70764009</t>
  </si>
  <si>
    <t>70764010</t>
  </si>
  <si>
    <t>TLT218</t>
  </si>
  <si>
    <t>Öğr. Gör. Dr. Deniz YALÇINKAYA</t>
  </si>
  <si>
    <t>70202004</t>
  </si>
  <si>
    <t>70202005</t>
  </si>
  <si>
    <t>70202006</t>
  </si>
  <si>
    <t>CGP102</t>
  </si>
  <si>
    <t>ÇOCUK GELİŞİMİ II A Şubesi</t>
  </si>
  <si>
    <t>Öğr. Gör. Güzin ÖZÇELİK</t>
  </si>
  <si>
    <t>70202011</t>
  </si>
  <si>
    <t>CGP112</t>
  </si>
  <si>
    <t>ÇOCUK VE İLETİŞİM A Şubesi</t>
  </si>
  <si>
    <t>Öğr. Gör. Merve KOYUNCU</t>
  </si>
  <si>
    <t>70202020</t>
  </si>
  <si>
    <t>70202021</t>
  </si>
  <si>
    <t>CGP122</t>
  </si>
  <si>
    <t>ÇOCUK VE OYUN A Şubesi</t>
  </si>
  <si>
    <t>70202022</t>
  </si>
  <si>
    <t>CGP124</t>
  </si>
  <si>
    <t>ERKEN ÇOCUKLUKTA RESİM EĞİTİMİ A Şubesi</t>
  </si>
  <si>
    <t>70202023</t>
  </si>
  <si>
    <t>CGP126</t>
  </si>
  <si>
    <t>ÇOCUKTA BESLENME A Şubesi</t>
  </si>
  <si>
    <t>70202024</t>
  </si>
  <si>
    <t>CGP128</t>
  </si>
  <si>
    <t>ÖĞRENME VE ÖĞRETME TEKNİKLERİ A Şubesi</t>
  </si>
  <si>
    <t>70204013</t>
  </si>
  <si>
    <t>CGP222</t>
  </si>
  <si>
    <t>ÇOCUK HAKLARI VE KORUMASI A Şubesi</t>
  </si>
  <si>
    <t>70204015</t>
  </si>
  <si>
    <t>CGP230</t>
  </si>
  <si>
    <t>ÇOCUK VE DRAMA II A Şubesi</t>
  </si>
  <si>
    <t>70204016</t>
  </si>
  <si>
    <t>CGP232</t>
  </si>
  <si>
    <t>AİLE EĞİTİMİ A Şubesi</t>
  </si>
  <si>
    <t>70204017</t>
  </si>
  <si>
    <t>CGP234</t>
  </si>
  <si>
    <t>ÇOCUK SAĞLIĞI VE HASTALIKLARI A Şubesi</t>
  </si>
  <si>
    <t>70204018</t>
  </si>
  <si>
    <t>CGP236</t>
  </si>
  <si>
    <t>ERKEN ÇOCUKLUKTA MÜZİK EĞİTİMİ A Şubesi</t>
  </si>
  <si>
    <t>70204019</t>
  </si>
  <si>
    <t>CGP240</t>
  </si>
  <si>
    <t>ARAŞTIRMA YÖNTEM VE TEKNİKLERİ A Şubesi</t>
  </si>
  <si>
    <t>70204020</t>
  </si>
  <si>
    <t>CGP238</t>
  </si>
  <si>
    <t>70782001</t>
  </si>
  <si>
    <t>70782002</t>
  </si>
  <si>
    <t>70782005</t>
  </si>
  <si>
    <t>IAY106</t>
  </si>
  <si>
    <t>70782006</t>
  </si>
  <si>
    <t>IAY108</t>
  </si>
  <si>
    <t>STERİLİZASYON, DEZENFEKSİYON A Şubesi</t>
  </si>
  <si>
    <t>70782010</t>
  </si>
  <si>
    <t>IAY118</t>
  </si>
  <si>
    <t>48</t>
  </si>
  <si>
    <t>70782011</t>
  </si>
  <si>
    <t>70782012</t>
  </si>
  <si>
    <t>IAY116</t>
  </si>
  <si>
    <t>70782013</t>
  </si>
  <si>
    <t>IAY120</t>
  </si>
  <si>
    <t>ACİL SAĞLIK HİZMETLERİ II A Şubesi</t>
  </si>
  <si>
    <t>Öğr. Gör. Dr. Osman Cüneyt KUTLU</t>
  </si>
  <si>
    <t>70782014</t>
  </si>
  <si>
    <t>IAY122</t>
  </si>
  <si>
    <t>ACİL HASTA BAKIMI II A Şubesi</t>
  </si>
  <si>
    <t>70784002</t>
  </si>
  <si>
    <t>IAY204</t>
  </si>
  <si>
    <t>70784003</t>
  </si>
  <si>
    <t>IAY206</t>
  </si>
  <si>
    <t>KAZA VE AFET YÖNETİMİ A Şubesi</t>
  </si>
  <si>
    <t>70784005</t>
  </si>
  <si>
    <t>70784006</t>
  </si>
  <si>
    <t>70784007</t>
  </si>
  <si>
    <t>70784008</t>
  </si>
  <si>
    <t>70784010</t>
  </si>
  <si>
    <t>IAY208</t>
  </si>
  <si>
    <t>AMBULANS EĞİTİMİ A Şubesi</t>
  </si>
  <si>
    <t>70784011</t>
  </si>
  <si>
    <t>IAY218</t>
  </si>
  <si>
    <t>70402001</t>
  </si>
  <si>
    <t>Öğr. Gör. Emre ÜNAL</t>
  </si>
  <si>
    <t>70402013</t>
  </si>
  <si>
    <t>70402017</t>
  </si>
  <si>
    <t>70402018</t>
  </si>
  <si>
    <t>ITP122</t>
  </si>
  <si>
    <t>MEKANİK-STATİK A Şubesi</t>
  </si>
  <si>
    <t>Öğr. Gör. Hüseyin Turgay ATINÇ</t>
  </si>
  <si>
    <t>70402019</t>
  </si>
  <si>
    <t>ITP120</t>
  </si>
  <si>
    <t>BİLGİSAYAR DESTEKLİ ÇİZİM I A Şubesi</t>
  </si>
  <si>
    <t>Öğr. Gör. Ali DOĞAN</t>
  </si>
  <si>
    <t>70402020</t>
  </si>
  <si>
    <t>ITP108</t>
  </si>
  <si>
    <t>MİMARLIK BİLGİSİ VE TASARIM PRENSİPLERİ A Şubesi</t>
  </si>
  <si>
    <t>70402021</t>
  </si>
  <si>
    <t>ITP106</t>
  </si>
  <si>
    <t>İŞ GÜVENLİĞİ VE SAĞLIĞI A Şubesi</t>
  </si>
  <si>
    <t>70402023</t>
  </si>
  <si>
    <t>ITP126</t>
  </si>
  <si>
    <t>ÖLÇME BİLGİSİ A Şubesi</t>
  </si>
  <si>
    <t>70402026</t>
  </si>
  <si>
    <t>70402030</t>
  </si>
  <si>
    <t>ITP142</t>
  </si>
  <si>
    <t>YAPI MALZEMELERİ VE BETON TEKNOLOJİSİ A Şubesi</t>
  </si>
  <si>
    <t>70404007</t>
  </si>
  <si>
    <t>ITP248</t>
  </si>
  <si>
    <t>TESİSAT BİLGİSİ A Şubesi</t>
  </si>
  <si>
    <t>70404012</t>
  </si>
  <si>
    <t>ITP226</t>
  </si>
  <si>
    <t>BİLGİSAYAR DESTEKLİ ÇİZİM III A Şubesi</t>
  </si>
  <si>
    <t>70404013</t>
  </si>
  <si>
    <t>ITP232</t>
  </si>
  <si>
    <t>PROJE ETÜDÜ VE UYGULAMASI A Şubesi</t>
  </si>
  <si>
    <t>70404014</t>
  </si>
  <si>
    <t>ITP202</t>
  </si>
  <si>
    <t>ÇELİK YAPILAR A Şubesi</t>
  </si>
  <si>
    <t>70404015</t>
  </si>
  <si>
    <t>ITP246</t>
  </si>
  <si>
    <t>HİDROLİK VE SU YAPILARI A Şubesi</t>
  </si>
  <si>
    <t>70404016</t>
  </si>
  <si>
    <t>ITP222</t>
  </si>
  <si>
    <t>BETONARME A Şubesi</t>
  </si>
  <si>
    <t>70404021</t>
  </si>
  <si>
    <t>ITP206</t>
  </si>
  <si>
    <t>TEMEL İNŞAATI A Şubesi</t>
  </si>
  <si>
    <t>70404022</t>
  </si>
  <si>
    <t>ITP240</t>
  </si>
  <si>
    <t>70772001</t>
  </si>
  <si>
    <t>TD 102</t>
  </si>
  <si>
    <t>70772002</t>
  </si>
  <si>
    <t>ATATÜRK İLKELERİ İNKILAP TARİHİ II A Şubesi</t>
  </si>
  <si>
    <t>70772007</t>
  </si>
  <si>
    <t>ISG108</t>
  </si>
  <si>
    <t>FİZİKSEL RİSK ETMENLERİ A Şubesi</t>
  </si>
  <si>
    <t>Öğr. Gör. Murat KILINÇ</t>
  </si>
  <si>
    <t>70772010</t>
  </si>
  <si>
    <t>HUK104</t>
  </si>
  <si>
    <t>70772011</t>
  </si>
  <si>
    <t>İSG120</t>
  </si>
  <si>
    <t>İŞ SAĞLIĞI VE GÜVENLİĞİ II A Şubesi</t>
  </si>
  <si>
    <t>70772012</t>
  </si>
  <si>
    <t>İSG122</t>
  </si>
  <si>
    <t>KİŞİSEL KORUYUCU DONANIMLAR VE UYARI LEVHALARI A Şubesi</t>
  </si>
  <si>
    <t>70772013</t>
  </si>
  <si>
    <t>İSG124</t>
  </si>
  <si>
    <t>KİMYASALLAR VE ETMENLERİ A Şubesi</t>
  </si>
  <si>
    <t>70772014</t>
  </si>
  <si>
    <t>70772015</t>
  </si>
  <si>
    <t>ISG126</t>
  </si>
  <si>
    <t>YETİŞKİN EĞİTİMİ VE İLETİŞİM BECERİLERİ A Şubesi</t>
  </si>
  <si>
    <t>70772016</t>
  </si>
  <si>
    <t>ISG128</t>
  </si>
  <si>
    <t>70774003</t>
  </si>
  <si>
    <t>ISG220</t>
  </si>
  <si>
    <t>TOPLAM KALİTE YÖNETİMİ A Şubesi</t>
  </si>
  <si>
    <t>70774006</t>
  </si>
  <si>
    <t>ISG206</t>
  </si>
  <si>
    <t>KALDIRMA VE MOTORLU ARAÇLARDA İŞ GÜVENLİĞİ A Şubesi</t>
  </si>
  <si>
    <t>70774007</t>
  </si>
  <si>
    <t>ISG208</t>
  </si>
  <si>
    <t>İŞ KAZALARI VE RAPORLAMA A Şubesi</t>
  </si>
  <si>
    <t>70774009</t>
  </si>
  <si>
    <t>ISG210</t>
  </si>
  <si>
    <t>MADENLERDE İŞ GÜVENLİĞİ A Şubesi</t>
  </si>
  <si>
    <t>Öğr. Gör. Muhammet AYDIN</t>
  </si>
  <si>
    <t>70774012</t>
  </si>
  <si>
    <t>ISG238</t>
  </si>
  <si>
    <t>YAPI İŞLERİNDE İŞ GÜVENLİĞİ A Şubesi</t>
  </si>
  <si>
    <t>70774015</t>
  </si>
  <si>
    <t>ISG236</t>
  </si>
  <si>
    <t>70774016</t>
  </si>
  <si>
    <t>ISG240</t>
  </si>
  <si>
    <t>MAKİNE VE ELEKTRİKLE ÇALIŞMALARDA İŞ GÜVENLİĞİ A Şubesi</t>
  </si>
  <si>
    <t>Dr. Öğr. Üye. Cevher AK</t>
  </si>
  <si>
    <t>50106013</t>
  </si>
  <si>
    <t>CSE334</t>
  </si>
  <si>
    <t>SANALLASTIRMA TEKNOLOJILERI A Şubesi</t>
  </si>
  <si>
    <t>50108007</t>
  </si>
  <si>
    <t>CSE428</t>
  </si>
  <si>
    <t>ÖRÜNTÜ TANIMA A Şubesi</t>
  </si>
  <si>
    <t>50108014</t>
  </si>
  <si>
    <t>CSE400</t>
  </si>
  <si>
    <t>UYGULAMALI MÜHENDİSLİK A Şubesi</t>
  </si>
  <si>
    <t>Dr. Öğr. Üye. Çağdaş ALLAHVERDİ</t>
  </si>
  <si>
    <t>50502002</t>
  </si>
  <si>
    <t>PHY102</t>
  </si>
  <si>
    <t>FİZİK II A Şubesi</t>
  </si>
  <si>
    <t>50502006</t>
  </si>
  <si>
    <t>50502007</t>
  </si>
  <si>
    <t>50502008</t>
  </si>
  <si>
    <t>50502010</t>
  </si>
  <si>
    <t>MAT104</t>
  </si>
  <si>
    <t>Dr. Öğr. Üye. Türker ERTEM</t>
  </si>
  <si>
    <t>50502012</t>
  </si>
  <si>
    <t>CSE108</t>
  </si>
  <si>
    <t>İLERİ PROGRAMLAMA A Şubesi</t>
  </si>
  <si>
    <t>50502013</t>
  </si>
  <si>
    <t>CSE110</t>
  </si>
  <si>
    <t>WEB TEKNOLOJİLERİ A Şubesi</t>
  </si>
  <si>
    <t>50504001</t>
  </si>
  <si>
    <t>MAT204</t>
  </si>
  <si>
    <t>AYRIK MATEMATİK A Şubesi</t>
  </si>
  <si>
    <t>50504003</t>
  </si>
  <si>
    <t>50504011</t>
  </si>
  <si>
    <t>CSE214</t>
  </si>
  <si>
    <t>ALGORİTMA ANALİZİ A Şubesi</t>
  </si>
  <si>
    <t>Dr. Öğr. Üye. Furkan GÖZÜKARA</t>
  </si>
  <si>
    <t>50504012</t>
  </si>
  <si>
    <t>CSE222</t>
  </si>
  <si>
    <t>VERİ YAPILARI VE ALGORİTMALAR A Şubesi</t>
  </si>
  <si>
    <t>50504013</t>
  </si>
  <si>
    <t>CSE232</t>
  </si>
  <si>
    <t>YAZILIM LABORATUVARI A Şubesi</t>
  </si>
  <si>
    <t>50504014</t>
  </si>
  <si>
    <t>CSE216</t>
  </si>
  <si>
    <t>WEB PROGRAMLAMA II A Şubesi</t>
  </si>
  <si>
    <t>50504015</t>
  </si>
  <si>
    <t>CSE224</t>
  </si>
  <si>
    <t>PYTHON PROGRAMLAMA DİLİ A Şubesi</t>
  </si>
  <si>
    <t>50504017</t>
  </si>
  <si>
    <t>ISG202</t>
  </si>
  <si>
    <t>50506002</t>
  </si>
  <si>
    <t>CSE304</t>
  </si>
  <si>
    <t>50506003</t>
  </si>
  <si>
    <t>FLE302</t>
  </si>
  <si>
    <t>İNGİLİZCE VI A Şubesi</t>
  </si>
  <si>
    <t>50506014</t>
  </si>
  <si>
    <t>CSE332</t>
  </si>
  <si>
    <t>YAZILIM GELİŞTİRME VE PROJE YÖNETİMİ A Şubesi</t>
  </si>
  <si>
    <t>50506015</t>
  </si>
  <si>
    <t>SANALLAŞTIRMA TEKNOLOJİLERİ A Şubesi</t>
  </si>
  <si>
    <t>50506018</t>
  </si>
  <si>
    <t>CSE312</t>
  </si>
  <si>
    <t>İŞLETİM SİSTEM PROGRAMLAMA A Şubesi</t>
  </si>
  <si>
    <t>50506020</t>
  </si>
  <si>
    <t>CSE326</t>
  </si>
  <si>
    <t>C# PROGRAMLAMA DİLİ A Şubesi</t>
  </si>
  <si>
    <t>50506021</t>
  </si>
  <si>
    <t>CSE324</t>
  </si>
  <si>
    <t>GÖRÜNTÜ İŞLEME A Şubesi</t>
  </si>
  <si>
    <t>50506023</t>
  </si>
  <si>
    <t>50508007</t>
  </si>
  <si>
    <t>50508011</t>
  </si>
  <si>
    <t>UYGULAMALI MÜHENDİSLİK B Şubesi</t>
  </si>
  <si>
    <t>50302001</t>
  </si>
  <si>
    <t>ATATÜRK İLKELERİ VE İNKİLAP TARİHİ II A Şubesi</t>
  </si>
  <si>
    <t>50302002</t>
  </si>
  <si>
    <t>Dr. Öğr. Üye. Ali Kemal HAVARE</t>
  </si>
  <si>
    <t>50302003</t>
  </si>
  <si>
    <t>50302004</t>
  </si>
  <si>
    <t>50302007</t>
  </si>
  <si>
    <t>50302011</t>
  </si>
  <si>
    <t>CSE106</t>
  </si>
  <si>
    <t>50302013</t>
  </si>
  <si>
    <t>EEE104</t>
  </si>
  <si>
    <t>ELEKTRİK-ELEKTRONİK MÜHENDİSLİĞİ İÇİN TEKNİK ÇİZİM A Şubesi</t>
  </si>
  <si>
    <t>Prof. Dr. Cemil Cengiz ARCASOY</t>
  </si>
  <si>
    <t>50304001</t>
  </si>
  <si>
    <t>50304002</t>
  </si>
  <si>
    <t>EEE202</t>
  </si>
  <si>
    <t>ELEKTRİK DEVRELERİ II A Şubesi</t>
  </si>
  <si>
    <t>50304005</t>
  </si>
  <si>
    <t>HIS202</t>
  </si>
  <si>
    <t>MEDENİYET VE BİLİM TARİHİ A Şubesi</t>
  </si>
  <si>
    <t>50304009</t>
  </si>
  <si>
    <t>EEE204</t>
  </si>
  <si>
    <t>ELEKTROMANYETİK ALANLAR A Şubesi</t>
  </si>
  <si>
    <t>50304011</t>
  </si>
  <si>
    <t>EEE208</t>
  </si>
  <si>
    <t>OLASILIK VE RASLANTI DEĞİŞKENLERİ A Şubesi</t>
  </si>
  <si>
    <t>Prof. Dr. Adnan MAZMANOĞLU</t>
  </si>
  <si>
    <t>50304012</t>
  </si>
  <si>
    <t>EEE210</t>
  </si>
  <si>
    <t>BİLGİSAYAR DESTEKLİ DEVRE ANALİZİ A Şubesi</t>
  </si>
  <si>
    <t>50304015</t>
  </si>
  <si>
    <t>50306001</t>
  </si>
  <si>
    <t>EEE304</t>
  </si>
  <si>
    <t>ELEKTRONİK II A Şubesi</t>
  </si>
  <si>
    <t>50306004</t>
  </si>
  <si>
    <t>EEE316</t>
  </si>
  <si>
    <t>ELEKTRİK ENERJİSİ KULLANIMI A Şubesi</t>
  </si>
  <si>
    <t>Dr. Öğr. Üye. Ahmet TEKE</t>
  </si>
  <si>
    <t>50306011</t>
  </si>
  <si>
    <t>EEE306</t>
  </si>
  <si>
    <t>ELEKTROMEKANİK ENERJİ ÇEVRİMİ A Şubesi</t>
  </si>
  <si>
    <t>50306012</t>
  </si>
  <si>
    <t>EEE308</t>
  </si>
  <si>
    <t>KONTROL TEORİSİ A Şubesi</t>
  </si>
  <si>
    <t>50306019</t>
  </si>
  <si>
    <t>CSE325</t>
  </si>
  <si>
    <t>C# PROGRAMLAMA A Şubesi</t>
  </si>
  <si>
    <t>50306022</t>
  </si>
  <si>
    <t>EEE312</t>
  </si>
  <si>
    <t>NANOTEKNOLOJİ A Şubesi</t>
  </si>
  <si>
    <t>50306023</t>
  </si>
  <si>
    <t>EEE314</t>
  </si>
  <si>
    <t>TIBBİ GÖRÜNTÜLEME A Şubesi</t>
  </si>
  <si>
    <t>50306024</t>
  </si>
  <si>
    <t>CSE320</t>
  </si>
  <si>
    <t>JAVA PROGRAMLAMA DİLİ A Şubesi</t>
  </si>
  <si>
    <t>50308001</t>
  </si>
  <si>
    <t>EEE492</t>
  </si>
  <si>
    <t>EE TASARIM PROJESİ A Şubesi</t>
  </si>
  <si>
    <t>50308004</t>
  </si>
  <si>
    <t>EEE412</t>
  </si>
  <si>
    <t>NANO TECHNOLOGY A Şubesi</t>
  </si>
  <si>
    <t>50308006</t>
  </si>
  <si>
    <t>EEE420</t>
  </si>
  <si>
    <t>50308012</t>
  </si>
  <si>
    <t>EEE414</t>
  </si>
  <si>
    <t>AYDINLATMA SİSTEMLERİ A Şubesi</t>
  </si>
  <si>
    <t>50308015</t>
  </si>
  <si>
    <t>EEE400</t>
  </si>
  <si>
    <t>UYGULAMALI MÜHENDİSLİK C Şubesi</t>
  </si>
  <si>
    <t>50202004</t>
  </si>
  <si>
    <t>50202005</t>
  </si>
  <si>
    <t>50202006</t>
  </si>
  <si>
    <t>50202007</t>
  </si>
  <si>
    <t>50202011</t>
  </si>
  <si>
    <t>INE104</t>
  </si>
  <si>
    <t>TEKNİK ÇİZİM A Şubesi</t>
  </si>
  <si>
    <t>Dr. Öğr. Üye. Fikri EGE</t>
  </si>
  <si>
    <t>50202012</t>
  </si>
  <si>
    <t>50202014</t>
  </si>
  <si>
    <t>50202015</t>
  </si>
  <si>
    <t>INE102</t>
  </si>
  <si>
    <t>MALZEME BİLİMİ A Şubesi</t>
  </si>
  <si>
    <t>50204001</t>
  </si>
  <si>
    <t>50204002</t>
  </si>
  <si>
    <t>50204003</t>
  </si>
  <si>
    <t>ECO220</t>
  </si>
  <si>
    <t>MAKRO EKONOMİ A Şubesi</t>
  </si>
  <si>
    <t>Dr. Öğr. Üye. Zaina Mustafa Mahmoud HAMAD</t>
  </si>
  <si>
    <t>50204006</t>
  </si>
  <si>
    <t>INE200</t>
  </si>
  <si>
    <t>YÖNEYLEM ARAŞTIRMASI I A Şubesi</t>
  </si>
  <si>
    <t>Dr. Öğr. Üye. Melik KOYUNCU</t>
  </si>
  <si>
    <t>50204007</t>
  </si>
  <si>
    <t>MAT202</t>
  </si>
  <si>
    <t>OLASILIK TEORİSİ A Şubesi</t>
  </si>
  <si>
    <t>50204009</t>
  </si>
  <si>
    <t>INE202</t>
  </si>
  <si>
    <t>GENEL MUHASEBE A Şubesi</t>
  </si>
  <si>
    <t>Öğr. Gör. Seda TURNACIGİL</t>
  </si>
  <si>
    <t>50204011</t>
  </si>
  <si>
    <t>INE252</t>
  </si>
  <si>
    <t>İNSAN KAYNAKLARI YÖNETİMİ A Şubesi</t>
  </si>
  <si>
    <t>50204012</t>
  </si>
  <si>
    <t>50206003</t>
  </si>
  <si>
    <t>INE332</t>
  </si>
  <si>
    <t>TESİS PLANLAMA A Şubesi</t>
  </si>
  <si>
    <t>50206004</t>
  </si>
  <si>
    <t>INE322</t>
  </si>
  <si>
    <t>ÜRETİM PLANLAMA II A Şubesi</t>
  </si>
  <si>
    <t>Dr. Öğr. Üye. Cenk ŞAHİN</t>
  </si>
  <si>
    <t>50206005</t>
  </si>
  <si>
    <t>INE342</t>
  </si>
  <si>
    <t>MÜHENDİSLİKTE MALİYET ANALİZİ A Şubesi</t>
  </si>
  <si>
    <t>50206007</t>
  </si>
  <si>
    <t>INE302</t>
  </si>
  <si>
    <t>YONEYLEM ARAŞTIRMASI III A Şubesi</t>
  </si>
  <si>
    <t>50206008</t>
  </si>
  <si>
    <t>INE324</t>
  </si>
  <si>
    <t>YÖNETİM DESTEK SİSTEMLERİ A Şubesi</t>
  </si>
  <si>
    <t>50206014</t>
  </si>
  <si>
    <t>INE314</t>
  </si>
  <si>
    <t>STOK KONTROL A Şubesi</t>
  </si>
  <si>
    <t>50206015</t>
  </si>
  <si>
    <t>INE308</t>
  </si>
  <si>
    <t>TAHMİN YÖNTEMLERİ A Şubesi</t>
  </si>
  <si>
    <t>50208001</t>
  </si>
  <si>
    <t>INE498</t>
  </si>
  <si>
    <t>ENDÜSTRİ MÜHENDİSLİĞİ TASARIM PROJESİ A Şubesi</t>
  </si>
  <si>
    <t>50208002</t>
  </si>
  <si>
    <t>INE412</t>
  </si>
  <si>
    <t>50208004</t>
  </si>
  <si>
    <t>INE406</t>
  </si>
  <si>
    <t>ÜRETİM SÜRECİ A Şubesi</t>
  </si>
  <si>
    <t>50208006</t>
  </si>
  <si>
    <t>INE410</t>
  </si>
  <si>
    <t>BİLGİSAYARLA BÜTÜNLEŞİK ÜRÜN TASARIMI A Şubesi</t>
  </si>
  <si>
    <t>50208013</t>
  </si>
  <si>
    <t>INE400</t>
  </si>
  <si>
    <t>50506019</t>
  </si>
  <si>
    <t>50405001</t>
  </si>
  <si>
    <t>50702001</t>
  </si>
  <si>
    <t>50702004</t>
  </si>
  <si>
    <t>CVE102</t>
  </si>
  <si>
    <t>BİLGİSAYAR DESTEKLİ ÇİZİM A Şubesi</t>
  </si>
  <si>
    <t>Öğr. Gör. Servet Süha SARIAKÇALI</t>
  </si>
  <si>
    <t>50702005</t>
  </si>
  <si>
    <t>50702006</t>
  </si>
  <si>
    <t>50702009</t>
  </si>
  <si>
    <t>50702013</t>
  </si>
  <si>
    <t>50704002</t>
  </si>
  <si>
    <t>50704007</t>
  </si>
  <si>
    <t>CVE206</t>
  </si>
  <si>
    <t>YAPI MALZEMELERİ A Şubesi</t>
  </si>
  <si>
    <t>50704008</t>
  </si>
  <si>
    <t>CVE204</t>
  </si>
  <si>
    <t>MUKAVEMET I A Şubesi</t>
  </si>
  <si>
    <t>Prof. Dr. Orhan AKSOĞAN</t>
  </si>
  <si>
    <t>50704009</t>
  </si>
  <si>
    <t>CVE202</t>
  </si>
  <si>
    <t>DİNAMİK A Şubesi</t>
  </si>
  <si>
    <t>50704013</t>
  </si>
  <si>
    <t>CVE210</t>
  </si>
  <si>
    <t>İŞÇİ SAĞLIĞI VE İŞ GÜVENLİĞİ A Şubesi</t>
  </si>
  <si>
    <t>50704014</t>
  </si>
  <si>
    <t>CVE208</t>
  </si>
  <si>
    <t>İSTATİSTİK A Şubesi</t>
  </si>
  <si>
    <t>50704017</t>
  </si>
  <si>
    <t>50704018</t>
  </si>
  <si>
    <t>50706002</t>
  </si>
  <si>
    <t>CVE302</t>
  </si>
  <si>
    <t>ULAŞTIRMA I A Şubesi</t>
  </si>
  <si>
    <t>50706003</t>
  </si>
  <si>
    <t>CVE304</t>
  </si>
  <si>
    <t>50706004</t>
  </si>
  <si>
    <t>CVE306</t>
  </si>
  <si>
    <t>BETONARME I A Şubesi</t>
  </si>
  <si>
    <t>Öğr. Gör. Mehmet Fadıl ÇAKICI</t>
  </si>
  <si>
    <t>50706005</t>
  </si>
  <si>
    <t>CVE308</t>
  </si>
  <si>
    <t>YAPI STATİĞİ II A Şubesi</t>
  </si>
  <si>
    <t>50706006</t>
  </si>
  <si>
    <t>CVE310</t>
  </si>
  <si>
    <t>ZEMİN MEKANİĞİ II A Şubesi</t>
  </si>
  <si>
    <t>50706007</t>
  </si>
  <si>
    <t>CVE312</t>
  </si>
  <si>
    <t>AKIŞKANLAR MEKANİĞİ II A Şubesi</t>
  </si>
  <si>
    <t>Prof. Dr. Mehmet Salih KIRKGÖZ</t>
  </si>
  <si>
    <t>50706010</t>
  </si>
  <si>
    <t>CVE348</t>
  </si>
  <si>
    <t>HEYELANLAR A Şubesi</t>
  </si>
  <si>
    <t>50706014</t>
  </si>
  <si>
    <t>CVE350</t>
  </si>
  <si>
    <t>50706015</t>
  </si>
  <si>
    <t>CVE314</t>
  </si>
  <si>
    <t>SU YAPILARI II A Şubesi</t>
  </si>
  <si>
    <t>50706016</t>
  </si>
  <si>
    <t>CVE316</t>
  </si>
  <si>
    <t>SU TEMİNİ VE UZAKLAŞTIRMA ESASLARI A Şubesi</t>
  </si>
  <si>
    <t>Prof. Dr. Kazım TÜLÜCÜ</t>
  </si>
  <si>
    <t>50706023</t>
  </si>
  <si>
    <t>CVE338</t>
  </si>
  <si>
    <t>50708001</t>
  </si>
  <si>
    <t>CVE402</t>
  </si>
  <si>
    <t>YAPI YÖNETİMİ A Şubesi</t>
  </si>
  <si>
    <t>50708013</t>
  </si>
  <si>
    <t>CVE400</t>
  </si>
  <si>
    <t>50706022</t>
  </si>
  <si>
    <t>CVE336</t>
  </si>
  <si>
    <t>60022001</t>
  </si>
  <si>
    <t>60022002</t>
  </si>
  <si>
    <t>60022003</t>
  </si>
  <si>
    <t>YABANCI DİL (İNGİLİZCE)-II A Şubesi</t>
  </si>
  <si>
    <t>60022004</t>
  </si>
  <si>
    <t>HEM102</t>
  </si>
  <si>
    <t>TEMEL BİLGİ VE İLETİŞİM TEKNOLOJİSİ KULLANIMI A Şubesi</t>
  </si>
  <si>
    <t>60022006</t>
  </si>
  <si>
    <t>HEM106</t>
  </si>
  <si>
    <t>MİKROBİYOLOJİ/PARAZİTOLOJİ A Şubesi</t>
  </si>
  <si>
    <t>60022011</t>
  </si>
  <si>
    <t>HEM116</t>
  </si>
  <si>
    <t>BEDEN DİLİ VE ETKİLİ İLETİŞİM A Şubesi</t>
  </si>
  <si>
    <t>60022012</t>
  </si>
  <si>
    <t>HEM118</t>
  </si>
  <si>
    <t>FİZYOLOJİ II A Şubesi</t>
  </si>
  <si>
    <t>Prof. Dr. Fatma Rezan HATUNGİL</t>
  </si>
  <si>
    <t>60022013</t>
  </si>
  <si>
    <t>HEM120</t>
  </si>
  <si>
    <t>TOPLUMSAL DUYARLILIK A Şubesi</t>
  </si>
  <si>
    <t>60022014</t>
  </si>
  <si>
    <t>HEM108</t>
  </si>
  <si>
    <t>HEMŞİRELİK ESASLARI A Şubesi</t>
  </si>
  <si>
    <t>60024001</t>
  </si>
  <si>
    <t>HEM200</t>
  </si>
  <si>
    <t>CERRAHİ HASTALIKLAR HEMŞİRELİĞİ A Şubesi</t>
  </si>
  <si>
    <t>60024002</t>
  </si>
  <si>
    <t>HEM226</t>
  </si>
  <si>
    <t>60024003</t>
  </si>
  <si>
    <t>HEM204</t>
  </si>
  <si>
    <t>MESLEKİ İNGİLİZCE II A Şubesi</t>
  </si>
  <si>
    <t>60024006</t>
  </si>
  <si>
    <t>HEM210</t>
  </si>
  <si>
    <t>ENFEKSİYON HASTALIKLAR BAKIMI A Şubesi</t>
  </si>
  <si>
    <t>Uzm. Dr. Mehmet Yavuz GÖZÜKARA</t>
  </si>
  <si>
    <t>60024007</t>
  </si>
  <si>
    <t>HEM212</t>
  </si>
  <si>
    <t>YOĞUN BAKIM HEMŞİRELİĞİ A Şubesi</t>
  </si>
  <si>
    <t>60024010</t>
  </si>
  <si>
    <t>HEM218</t>
  </si>
  <si>
    <t>SAĞLIĞI TANIMLAMA VE DEĞERLENDİRME YÖNTEMLERİ A Şubesi</t>
  </si>
  <si>
    <t>Öğr. Gör. Fatma Betül ÖZ</t>
  </si>
  <si>
    <t>60024013</t>
  </si>
  <si>
    <t>HEM202</t>
  </si>
  <si>
    <t>DOĞUM KADIN SAĞLIĞI VE HASTALIKLARI HEMŞİRELİĞİ A Şubesi</t>
  </si>
  <si>
    <t>60024014</t>
  </si>
  <si>
    <t>HEM206</t>
  </si>
  <si>
    <t>ÇOCUK SAĞLIĞI VE HASTALIKLARI HEMŞİRELİĞİ A Şubesi</t>
  </si>
  <si>
    <t>60026002</t>
  </si>
  <si>
    <t>HEM302</t>
  </si>
  <si>
    <t>BİYOİSTATİSTİK A Şubesi</t>
  </si>
  <si>
    <t>Dr. Öğr. Üye. Bilal AK</t>
  </si>
  <si>
    <t>60026003</t>
  </si>
  <si>
    <t>HEM322</t>
  </si>
  <si>
    <t>60026005</t>
  </si>
  <si>
    <t>HEM308</t>
  </si>
  <si>
    <t>ÇOCUK ACİL VE YOĞUN BAKIM HEMŞİRELİĞİ A Şubesi</t>
  </si>
  <si>
    <t>60026009</t>
  </si>
  <si>
    <t>HEM316</t>
  </si>
  <si>
    <t>ERGEN SAĞLIĞI A Şubesi</t>
  </si>
  <si>
    <t>60026013</t>
  </si>
  <si>
    <t>HEM326</t>
  </si>
  <si>
    <t>HEMŞİRELİKTE YÖNETİM A Şubesi</t>
  </si>
  <si>
    <t>60026014</t>
  </si>
  <si>
    <t>HEM328</t>
  </si>
  <si>
    <t>PROTOKOL VE POSYAL DAVRANIŞLAR A Şubesi</t>
  </si>
  <si>
    <t>60026016</t>
  </si>
  <si>
    <t>HEM332</t>
  </si>
  <si>
    <t>RUH SAĞLIĞI VE HASTALIKLARI HEMŞİRELİĞİ A Şubesi</t>
  </si>
  <si>
    <t>Öğr. Gör. Şule TÜRKOĞLU</t>
  </si>
  <si>
    <t>60026017</t>
  </si>
  <si>
    <t>HEM336</t>
  </si>
  <si>
    <t>HALK SAĞLIĞI HEMŞİRELİĞİ A Şubesi</t>
  </si>
  <si>
    <t>60012004</t>
  </si>
  <si>
    <t>SKY108</t>
  </si>
  <si>
    <t>SAĞ. İÇİN SOSYAL BİLİMLER A Şubesi</t>
  </si>
  <si>
    <t>Dr. Öğr. Üye. Emine Özlem KÖROĞLU</t>
  </si>
  <si>
    <t>60012009</t>
  </si>
  <si>
    <t>SKY110</t>
  </si>
  <si>
    <t>SAĞLIK YÖNETİMİ I A Şubesi</t>
  </si>
  <si>
    <t>60014001</t>
  </si>
  <si>
    <t>SKY202</t>
  </si>
  <si>
    <t>KAMU MALİYESİ A Şubesi</t>
  </si>
  <si>
    <t>60014004</t>
  </si>
  <si>
    <t>SKY208</t>
  </si>
  <si>
    <t>SAĞLIK KURUMLARINDA ÜRETİM YÖNETİMİ A Şubesi</t>
  </si>
  <si>
    <t>60014005</t>
  </si>
  <si>
    <t>SKY210</t>
  </si>
  <si>
    <t>İDARE HUKUKU BİLGİSİ A Şubesi</t>
  </si>
  <si>
    <t>60016001</t>
  </si>
  <si>
    <t>SKY318</t>
  </si>
  <si>
    <t>Doç. Dr. Abdullah ÇALIŞKAN</t>
  </si>
  <si>
    <t>60016002</t>
  </si>
  <si>
    <t>SKY334</t>
  </si>
  <si>
    <t>SAĞLIK KURUMLARINDA KARAR VERME YÖNTEMLERİ A Şubesi</t>
  </si>
  <si>
    <t>Dr. Öğr. Üye. Ayhan DEMİRCİ</t>
  </si>
  <si>
    <t>60016003</t>
  </si>
  <si>
    <t>SKY332</t>
  </si>
  <si>
    <t>TİCARİ İŞLETME HUKUKU A Şubesi</t>
  </si>
  <si>
    <t>Öğr. Gör. Elif ŞEKER</t>
  </si>
  <si>
    <t>60016005</t>
  </si>
  <si>
    <t>SKY326</t>
  </si>
  <si>
    <t>SAĞLIK KURUMLARINDA KALİTE YÖNETİMİ A Şubesi</t>
  </si>
  <si>
    <t>60016006</t>
  </si>
  <si>
    <t>SKY338</t>
  </si>
  <si>
    <t>TIBBİ DOKÜMANTASYON VE TERMİNOLOJİ A Şubesi</t>
  </si>
  <si>
    <t>60016007</t>
  </si>
  <si>
    <t>SKY336</t>
  </si>
  <si>
    <t>SAĞLIK KURUMLARINDA TEDARİK VE SATIN ALMA A Şubesi</t>
  </si>
  <si>
    <t>60018001</t>
  </si>
  <si>
    <t>SKY438</t>
  </si>
  <si>
    <t>SAĞLIK KURUMLARINDA STRATEJİK YÖNETİM A Şubesi</t>
  </si>
  <si>
    <t>60018002</t>
  </si>
  <si>
    <t>SKY434</t>
  </si>
  <si>
    <t>SAĞLIK KURUMLARINDA LİDERLİK A Şubesi</t>
  </si>
  <si>
    <t>Doç. Dr. Mustafa BEKMEZCİ</t>
  </si>
  <si>
    <t>60018003</t>
  </si>
  <si>
    <t>SKY436</t>
  </si>
  <si>
    <t>SAĞLIK KURUMLARI YÖNETİMİ ALAN ÇALIŞMASI A Şubesi</t>
  </si>
  <si>
    <t>60032001</t>
  </si>
  <si>
    <t>60032002</t>
  </si>
  <si>
    <t>EKO102</t>
  </si>
  <si>
    <t>İKTİSAT II A Şubesi</t>
  </si>
  <si>
    <t>60032003</t>
  </si>
  <si>
    <t>SKY106</t>
  </si>
  <si>
    <t>60032004</t>
  </si>
  <si>
    <t>SAĞLIK İÇİN SOSYAL BİLİMLER A Şubesi</t>
  </si>
  <si>
    <t>60032005</t>
  </si>
  <si>
    <t>ISL102</t>
  </si>
  <si>
    <t>60032006</t>
  </si>
  <si>
    <t>ATATÜRK İLKELERİ VE İNKILÂP TARİHİ II A Şubesi</t>
  </si>
  <si>
    <t>60032007</t>
  </si>
  <si>
    <t>60032008</t>
  </si>
  <si>
    <t>60034001</t>
  </si>
  <si>
    <t>60034002</t>
  </si>
  <si>
    <t>SKY204</t>
  </si>
  <si>
    <t>EPİDEMİYOLOJİ A Şubesi</t>
  </si>
  <si>
    <t>60034004</t>
  </si>
  <si>
    <t>60034005</t>
  </si>
  <si>
    <t>60034006</t>
  </si>
  <si>
    <t>SKY212</t>
  </si>
  <si>
    <t>HASTANE ÖRGÜT VE YÖNETİMİ I A Şubesi</t>
  </si>
  <si>
    <t>60034007</t>
  </si>
  <si>
    <t>SKY220</t>
  </si>
  <si>
    <t>HALKLA İLİŞKİLER A Şubesi</t>
  </si>
  <si>
    <t>60034008</t>
  </si>
  <si>
    <t>SKY218</t>
  </si>
  <si>
    <t>GENEL MUHASEBE II A Şubesi</t>
  </si>
  <si>
    <t>60034009</t>
  </si>
  <si>
    <t>YABANCI DİL IV A Şubesi</t>
  </si>
  <si>
    <t>60034010</t>
  </si>
  <si>
    <t>SKY222</t>
  </si>
  <si>
    <t>SAĞLIK VE HASTANE BİLGİ SİSTEMLERİ A Şubesi</t>
  </si>
  <si>
    <t>60036001</t>
  </si>
  <si>
    <t>60036002</t>
  </si>
  <si>
    <t>60036003</t>
  </si>
  <si>
    <t>60036005</t>
  </si>
  <si>
    <t>60036006</t>
  </si>
  <si>
    <t>60036007</t>
  </si>
  <si>
    <t>60036010</t>
  </si>
  <si>
    <t>SKY344</t>
  </si>
  <si>
    <t>SAĞLIK POLİTİKA VE PLANLAMASI A Şubesi</t>
  </si>
  <si>
    <t>60036011</t>
  </si>
  <si>
    <t>SKY346</t>
  </si>
  <si>
    <t>SAĞLIK KURUMLARINDA TEKNOLOJİ YÖNETİMİ A Şubesi</t>
  </si>
  <si>
    <t>90402028</t>
  </si>
  <si>
    <t>PSY202</t>
  </si>
  <si>
    <t>SOSYAL PSİKOLOJİ A Şubesi</t>
  </si>
  <si>
    <t>90402031</t>
  </si>
  <si>
    <t>PSİ506</t>
  </si>
  <si>
    <t>İLERİ PSİKOPATOLOJİ II A Şubesi</t>
  </si>
  <si>
    <t>Dr. Öğr. Üye. Sema BENGİ GÜRKAN</t>
  </si>
  <si>
    <t>90402032</t>
  </si>
  <si>
    <t>PSİ538</t>
  </si>
  <si>
    <t>BİREYSEL PSİKOLOJİK DANIŞMA II A Şubesi</t>
  </si>
  <si>
    <t>Dr. Öğr. Üye. Münir Yalçın ORTAKALE</t>
  </si>
  <si>
    <t>90402033</t>
  </si>
  <si>
    <t>PSİ518</t>
  </si>
  <si>
    <t>PSİKOLOJİDE İSTATİSTİKSEL YÖNTEMLER A Şubesi</t>
  </si>
  <si>
    <t>90402034</t>
  </si>
  <si>
    <t>PSY110</t>
  </si>
  <si>
    <t>DAVRANIŞ BİLİMLERİNDE İSTATİSTİK A Şubesi</t>
  </si>
  <si>
    <t>Dr. Öğr. Üye. Cengiz TUNÇ</t>
  </si>
  <si>
    <t>90402035</t>
  </si>
  <si>
    <t>PSY218</t>
  </si>
  <si>
    <t>GELİŞİM PSİKOLOJİSİ II: OKUL ÇAĞI VE ERGENLİK A Şubesi</t>
  </si>
  <si>
    <t>Öğr. Gör. Demet BUYURGAN</t>
  </si>
  <si>
    <t>90402036</t>
  </si>
  <si>
    <t>PSİ508</t>
  </si>
  <si>
    <t>FELSEFE TERAPİSİ A Şubesi</t>
  </si>
  <si>
    <t>90402037</t>
  </si>
  <si>
    <t>PSİ509</t>
  </si>
  <si>
    <t>SAĞLIK PSİKOLOJİSİ A Şubesi</t>
  </si>
  <si>
    <t>Prof. Dr. Banu Yazgan İNANÇ</t>
  </si>
  <si>
    <t>90402042</t>
  </si>
  <si>
    <t>PSY311</t>
  </si>
  <si>
    <t>PSİKOLOJİDE ÖLÇME VE DEĞERLERNDİRME A Şubesi</t>
  </si>
  <si>
    <t>Doç. Dr. Mehmet BİLGİN</t>
  </si>
  <si>
    <t>90402043</t>
  </si>
  <si>
    <t>PSY312</t>
  </si>
  <si>
    <t>KLİNİK PSİKOLOJİYE GİRİŞ A Şubesi</t>
  </si>
  <si>
    <t>902-0044</t>
  </si>
  <si>
    <t>MAN580</t>
  </si>
  <si>
    <t>STRATEJİK İNSAN KAYNAKLARI YÖNETİMİ A Şubesi</t>
  </si>
  <si>
    <t>Prof. Dr. Bahar TANER</t>
  </si>
  <si>
    <t>90102051</t>
  </si>
  <si>
    <t>UTL502</t>
  </si>
  <si>
    <t>LOJİSTİK VE TEDARİK ZİNCİRİ YÖNETİMİ A Şubesi</t>
  </si>
  <si>
    <t>903-0025</t>
  </si>
  <si>
    <t>UTL507</t>
  </si>
  <si>
    <t>ULUSLARARASI TİCARET VE LOJİSTİK HUKUKU A Şubesi</t>
  </si>
  <si>
    <t>Doç. Dr. Tunay KÖKSAL</t>
  </si>
  <si>
    <t>90600001</t>
  </si>
  <si>
    <t>MAN601</t>
  </si>
  <si>
    <t>STRATEJİK YÖNETİM A Şubesi</t>
  </si>
  <si>
    <t>Prof. Dr. Haluk KORKMAZYÜREK</t>
  </si>
  <si>
    <t>90600004</t>
  </si>
  <si>
    <t>MAN689</t>
  </si>
  <si>
    <t>YÖNETİM ARAŞTIRMALARI SEMİNERİ A Şubesi</t>
  </si>
  <si>
    <t>90600008</t>
  </si>
  <si>
    <t>MAN605</t>
  </si>
  <si>
    <t>FİNANSAL TABLOLAR ANALİZİ A Şubesi</t>
  </si>
  <si>
    <t>Prof. Dr. Turgut ÇÜRÜK</t>
  </si>
  <si>
    <t>90600023</t>
  </si>
  <si>
    <t>MAN604</t>
  </si>
  <si>
    <t>Prof. Dr. Süleyman TÜRKEL</t>
  </si>
  <si>
    <t>90102048</t>
  </si>
  <si>
    <t>MAN507</t>
  </si>
  <si>
    <t>FİNANSAL YÖNETİM A Şubesi</t>
  </si>
  <si>
    <t>901-0025</t>
  </si>
  <si>
    <t>901-0026</t>
  </si>
  <si>
    <t>MBE530</t>
  </si>
  <si>
    <t>ULUSLARARASI İŞLETME YÖNETİMİ A Şubesi</t>
  </si>
  <si>
    <t>Doç. Dr. Mert AKTAŞ</t>
  </si>
  <si>
    <t>901-0027</t>
  </si>
  <si>
    <t>MAN549</t>
  </si>
  <si>
    <t>ULUSLARARASI PAZARLAMA A Şubesi</t>
  </si>
  <si>
    <t>Dr. Öğr. Üye. Aslıhan YAVUZALP MARANGOZ</t>
  </si>
  <si>
    <t>901-0059</t>
  </si>
  <si>
    <t>901-0064</t>
  </si>
  <si>
    <t>MAN536</t>
  </si>
  <si>
    <t>MALİYET VE YÖNETİM MUHASEBESİ A Şubesi</t>
  </si>
  <si>
    <t>Prof. Dr. Veyis Naci TANIŞ</t>
  </si>
  <si>
    <t>902-0019</t>
  </si>
  <si>
    <t>MAN529</t>
  </si>
  <si>
    <t>KRİZ YÖNETİMİ A Şubesi</t>
  </si>
  <si>
    <t>902-0034</t>
  </si>
  <si>
    <t>SAK506</t>
  </si>
  <si>
    <t>SAĞLIK KURUMLARINDA HİZMET PAZARLAMASI A Şubesi</t>
  </si>
  <si>
    <t>902-0042</t>
  </si>
  <si>
    <t>SAK516</t>
  </si>
  <si>
    <t>SAĞLIK KURUMLARI İŞLETMECİLİĞİNDE TOPLAM KALİTE YÖNETİMİ A Şubesi</t>
  </si>
  <si>
    <t>902-0043</t>
  </si>
  <si>
    <t>MBE582</t>
  </si>
  <si>
    <t>903-0026</t>
  </si>
  <si>
    <t>UTL510</t>
  </si>
  <si>
    <t>ULUSLARARASI TİCARET VE LOJİSTİKTE BİLGİ SİSTEMLER A Şubesi</t>
  </si>
  <si>
    <t>903-0027</t>
  </si>
  <si>
    <t>UTL512</t>
  </si>
  <si>
    <t>ULUSLARARASI TİCARET VE LOJİSTİKTE GÜNCEL KONULAR A Şubesi</t>
  </si>
  <si>
    <t>903-0030</t>
  </si>
  <si>
    <t>UTL505</t>
  </si>
  <si>
    <t>ULUSLARARASI TAŞIMACILIK A Şubesi</t>
  </si>
  <si>
    <t>903-0031</t>
  </si>
  <si>
    <t>MAN512</t>
  </si>
  <si>
    <t>30402003</t>
  </si>
  <si>
    <t>47</t>
  </si>
  <si>
    <t>30402007</t>
  </si>
  <si>
    <t>PSY102</t>
  </si>
  <si>
    <t>PSİKOLOJİYE GİRİŞ II A Şubesi</t>
  </si>
  <si>
    <t>30402013</t>
  </si>
  <si>
    <t>DAVRANIŞ BİLİMLERİNDE İSTATİSTİK II A Şubesi</t>
  </si>
  <si>
    <t>30402015</t>
  </si>
  <si>
    <t>PSY112</t>
  </si>
  <si>
    <t>ARAŞTIRMA YÖNTEMLERİ II A Şubesi</t>
  </si>
  <si>
    <t>72</t>
  </si>
  <si>
    <t>30402021</t>
  </si>
  <si>
    <t>PSY106</t>
  </si>
  <si>
    <t>SOSYOLOJİYE GİRİŞ A Şubesi</t>
  </si>
  <si>
    <t>Doç. Dr. Hiroki WAKAMATSU</t>
  </si>
  <si>
    <t>30402022</t>
  </si>
  <si>
    <t>Öğr. Gör. Sena TEKELİ</t>
  </si>
  <si>
    <t>Öğr. Gör. Kerem BEREKETOĞLU</t>
  </si>
  <si>
    <t>30402023</t>
  </si>
  <si>
    <t>30404001</t>
  </si>
  <si>
    <t>PSY212</t>
  </si>
  <si>
    <t>KİŞİLİK KURAMLARI II A Şubesi</t>
  </si>
  <si>
    <t>62</t>
  </si>
  <si>
    <t>30404002</t>
  </si>
  <si>
    <t>SOSYAL PSİKOLOJİ II A Şubesi</t>
  </si>
  <si>
    <t>70</t>
  </si>
  <si>
    <t>30404005</t>
  </si>
  <si>
    <t>PSY222</t>
  </si>
  <si>
    <t>FİZYOLOJİK PSİKOLOJİ A Şubesi</t>
  </si>
  <si>
    <t>30404009</t>
  </si>
  <si>
    <t>30404010</t>
  </si>
  <si>
    <t>PSY216</t>
  </si>
  <si>
    <t>DENEYSEL PSİKOLOJİ BİLİŞSEL SÜREÇLER A Şubesi</t>
  </si>
  <si>
    <t>54</t>
  </si>
  <si>
    <t>30404011</t>
  </si>
  <si>
    <t>57</t>
  </si>
  <si>
    <t>30406002</t>
  </si>
  <si>
    <t>PSY302</t>
  </si>
  <si>
    <t>PSİKOTERAPİ TEKNİKLERİ II A Şubesi</t>
  </si>
  <si>
    <t>55</t>
  </si>
  <si>
    <t>30406010</t>
  </si>
  <si>
    <t>PSY322</t>
  </si>
  <si>
    <t>ÖZEL EĞİTİM A Şubesi</t>
  </si>
  <si>
    <t>30406013</t>
  </si>
  <si>
    <t>30406014</t>
  </si>
  <si>
    <t>PSY310</t>
  </si>
  <si>
    <t>PSİKOLOJİK TESTLER A Şubesi</t>
  </si>
  <si>
    <t>30406015</t>
  </si>
  <si>
    <t>PSY338</t>
  </si>
  <si>
    <t>AİLE TERAPİSİ KURAMLARI A Şubesi</t>
  </si>
  <si>
    <t>30406016</t>
  </si>
  <si>
    <t>PSY314</t>
  </si>
  <si>
    <t>ÖYKÜ ALMA VE GÖRÜŞME BECERİLERİ A Şubesi</t>
  </si>
  <si>
    <t>53</t>
  </si>
  <si>
    <t>30406018</t>
  </si>
  <si>
    <t>PSY334</t>
  </si>
  <si>
    <t>TRAFİK PSİKOLOJİSİ VE PSİKOTEKNİK A Şubesi</t>
  </si>
  <si>
    <t>30408001</t>
  </si>
  <si>
    <t>PSY404</t>
  </si>
  <si>
    <t>PSİKOLOJİDE ETİK A Şubesi</t>
  </si>
  <si>
    <t>30408003</t>
  </si>
  <si>
    <t>PSY426</t>
  </si>
  <si>
    <t>30408005</t>
  </si>
  <si>
    <t>PSY434</t>
  </si>
  <si>
    <t>DANIŞMA PSİKOLOJİSİ II A Şubesi</t>
  </si>
  <si>
    <t>30408007</t>
  </si>
  <si>
    <t>PSY432</t>
  </si>
  <si>
    <t>PSİKOLOJİK TESTLER : YETİŞKİNLİK A Şubesi</t>
  </si>
  <si>
    <t>30408009</t>
  </si>
  <si>
    <t>PSY440</t>
  </si>
  <si>
    <t>GRUPLA PSİKOLOJİK DANIŞMA VE PSİKODRAMA II A Şubesi</t>
  </si>
  <si>
    <t>30302002</t>
  </si>
  <si>
    <t>SOC104</t>
  </si>
  <si>
    <t>30302003</t>
  </si>
  <si>
    <t>MAN102</t>
  </si>
  <si>
    <t>30302007</t>
  </si>
  <si>
    <t>30302008</t>
  </si>
  <si>
    <t>30302010</t>
  </si>
  <si>
    <t>30302012</t>
  </si>
  <si>
    <t>30302013</t>
  </si>
  <si>
    <t>ECO102</t>
  </si>
  <si>
    <t>EKONOMİYE GİRİŞ II A Şubesi</t>
  </si>
  <si>
    <t>Dr. Öğr. Üye. İbrahim BOZ</t>
  </si>
  <si>
    <t>30304001</t>
  </si>
  <si>
    <t>MAN214</t>
  </si>
  <si>
    <t>ARAŞTIRMA YÖNTEMLERİ A Şubesi</t>
  </si>
  <si>
    <t>30304002</t>
  </si>
  <si>
    <t>ITL202</t>
  </si>
  <si>
    <t>LOJİSTİĞE GİRİŞ A Şubesi</t>
  </si>
  <si>
    <t>30304003</t>
  </si>
  <si>
    <t>ITL244</t>
  </si>
  <si>
    <t>E-TİCARET A Şubesi</t>
  </si>
  <si>
    <t>30304004</t>
  </si>
  <si>
    <t>30304005</t>
  </si>
  <si>
    <t>LAW202</t>
  </si>
  <si>
    <t>TİCARET HUKUKU A Şubesi</t>
  </si>
  <si>
    <t>30304007</t>
  </si>
  <si>
    <t>MAN204</t>
  </si>
  <si>
    <t>MUHASEBE II A Şubesi</t>
  </si>
  <si>
    <t>30306002</t>
  </si>
  <si>
    <t>MAN302</t>
  </si>
  <si>
    <t>FİNANSAL YÖNETİM II A Şubesi</t>
  </si>
  <si>
    <t>30306006</t>
  </si>
  <si>
    <t>MAN304</t>
  </si>
  <si>
    <t>ULUSLARARASI İŞLETMECİLİK A Şubesi</t>
  </si>
  <si>
    <t>30306011</t>
  </si>
  <si>
    <t>FLE304</t>
  </si>
  <si>
    <t>İŞ İNGİLİZCESİ II A Şubesi</t>
  </si>
  <si>
    <t>30306012</t>
  </si>
  <si>
    <t>ITL318</t>
  </si>
  <si>
    <t>ULUSLARARASI TİCARET VE LOJİSTİK MEVZUATI A Şubesi</t>
  </si>
  <si>
    <t>30306013</t>
  </si>
  <si>
    <t>ITL320</t>
  </si>
  <si>
    <t>DEPO YÖNETİMİ A Şubesi</t>
  </si>
  <si>
    <t>30308001</t>
  </si>
  <si>
    <t>MAN402</t>
  </si>
  <si>
    <t>STRATEJİK YÖNETİM VE İŞLETME POLİTİKASI A Şubesi</t>
  </si>
  <si>
    <t>30308003</t>
  </si>
  <si>
    <t>MAN406</t>
  </si>
  <si>
    <t>YÖNETİM BİLİŞİM SİSTEMLERİ A Şubesi</t>
  </si>
  <si>
    <t>30308004</t>
  </si>
  <si>
    <t>MAN452</t>
  </si>
  <si>
    <t>İŞ SAĞLIĞI VE İŞ GÜVENLİĞİ A Şubesi</t>
  </si>
  <si>
    <t>30308008</t>
  </si>
  <si>
    <t>MAN408</t>
  </si>
  <si>
    <t>FİNANSAL RAPORLAMA A Şubesi</t>
  </si>
  <si>
    <t>30308009</t>
  </si>
  <si>
    <t>FLE404</t>
  </si>
  <si>
    <t>İLERİ İNGİLİZCE II A Şubesi</t>
  </si>
  <si>
    <t>30308010</t>
  </si>
  <si>
    <t>ITL408</t>
  </si>
  <si>
    <t>LOJİSTİK UYGULAMALARI LABORATUVARI A Şubesi</t>
  </si>
  <si>
    <t>30306005</t>
  </si>
  <si>
    <t>ITL344</t>
  </si>
  <si>
    <t>TEDARİK VE SATINALMA A Şubesi</t>
  </si>
  <si>
    <t>30102004</t>
  </si>
  <si>
    <t>30102005</t>
  </si>
  <si>
    <t>30102007</t>
  </si>
  <si>
    <t>30102011</t>
  </si>
  <si>
    <t>30102012</t>
  </si>
  <si>
    <t>30102014</t>
  </si>
  <si>
    <t>30102015</t>
  </si>
  <si>
    <t>30104004</t>
  </si>
  <si>
    <t>30104006</t>
  </si>
  <si>
    <t>30104008</t>
  </si>
  <si>
    <t>30104009</t>
  </si>
  <si>
    <t>30104013</t>
  </si>
  <si>
    <t>30104014</t>
  </si>
  <si>
    <t>ECO202</t>
  </si>
  <si>
    <t>MAKROEKONOMİ A Şubesi</t>
  </si>
  <si>
    <t>Dr. Öğr. Üye. Hasan GÜL</t>
  </si>
  <si>
    <t>30106002</t>
  </si>
  <si>
    <t>ECO310</t>
  </si>
  <si>
    <t>ÇALIŞMA EKONOMİSİ VE ENDÜSTRİ İLİŞKİLERİ A Şubesi</t>
  </si>
  <si>
    <t>30106007</t>
  </si>
  <si>
    <t>ECO304</t>
  </si>
  <si>
    <t>ULUSLARARASI İKTİSAT II A Şubesi</t>
  </si>
  <si>
    <t>30106012</t>
  </si>
  <si>
    <t>30106014</t>
  </si>
  <si>
    <t>ECO324</t>
  </si>
  <si>
    <t>MATEMATİKSEL İKTİSAT A Şubesi</t>
  </si>
  <si>
    <t>30106015</t>
  </si>
  <si>
    <t>ECO322</t>
  </si>
  <si>
    <t>SOSYAL POLİTİKA A Şubesi</t>
  </si>
  <si>
    <t>30106016</t>
  </si>
  <si>
    <t>MAN348</t>
  </si>
  <si>
    <t>TÜKETİCİ DAVRANIŞLARI A Şubesi</t>
  </si>
  <si>
    <t>30108004</t>
  </si>
  <si>
    <t>30108009</t>
  </si>
  <si>
    <t>ECO420</t>
  </si>
  <si>
    <t>SERMAYE PİYASASI VE FİNANSAL KURUMLAR A Şubesi</t>
  </si>
  <si>
    <t>30108010</t>
  </si>
  <si>
    <t>30108012</t>
  </si>
  <si>
    <t>30108013</t>
  </si>
  <si>
    <t>ECO444</t>
  </si>
  <si>
    <t>İKTİSAT İÇİN MEZUNİYET PROJESİ A Şubesi</t>
  </si>
  <si>
    <t>30108014</t>
  </si>
  <si>
    <t>ECO406</t>
  </si>
  <si>
    <t>TÜRKİYE EKONOMİSİ A Şubesi</t>
  </si>
  <si>
    <t>30202001</t>
  </si>
  <si>
    <t>30202002</t>
  </si>
  <si>
    <t>30202006</t>
  </si>
  <si>
    <t>30202011</t>
  </si>
  <si>
    <t>30202012</t>
  </si>
  <si>
    <t>30202013</t>
  </si>
  <si>
    <t>30202014</t>
  </si>
  <si>
    <t>30204002</t>
  </si>
  <si>
    <t>30204003</t>
  </si>
  <si>
    <t>30204004</t>
  </si>
  <si>
    <t>30204006</t>
  </si>
  <si>
    <t>30204010</t>
  </si>
  <si>
    <t>30204014</t>
  </si>
  <si>
    <t>MAN220</t>
  </si>
  <si>
    <t>ÖRGÜT KURAMI A Şubesi</t>
  </si>
  <si>
    <t>30206001</t>
  </si>
  <si>
    <t>30206003</t>
  </si>
  <si>
    <t>30206006</t>
  </si>
  <si>
    <t>MAN306</t>
  </si>
  <si>
    <t>SAYISAL YÖNTEMLER A Şubesi</t>
  </si>
  <si>
    <t>30206008</t>
  </si>
  <si>
    <t>30206013</t>
  </si>
  <si>
    <t>30206016</t>
  </si>
  <si>
    <t>MAN328</t>
  </si>
  <si>
    <t>YÖNETİM MUHASEBESİ A Şubesi</t>
  </si>
  <si>
    <t>30208001</t>
  </si>
  <si>
    <t>30208003</t>
  </si>
  <si>
    <t>30208004</t>
  </si>
  <si>
    <t>30208010</t>
  </si>
  <si>
    <t>30208011</t>
  </si>
  <si>
    <t>MAN444</t>
  </si>
  <si>
    <t>İŞLETME İÇİN MEZUNİYET PROJESİ A Şubesi</t>
  </si>
  <si>
    <t>30208012</t>
  </si>
  <si>
    <t>Hafta Sayısı</t>
  </si>
  <si>
    <t>Toplam Ders 
Süresi (Saat)</t>
  </si>
  <si>
    <t>Sınav Süresi (Saat)
Ara Sınav + Final</t>
  </si>
  <si>
    <t>Toplam İş Yükü 
(Öğrenci)</t>
  </si>
  <si>
    <t>Toplam İş Yükü 
(Bologna)</t>
  </si>
  <si>
    <t>Ders Süresi 
(Saat/Hafta)</t>
  </si>
  <si>
    <t>Ders BİM Kodu</t>
  </si>
  <si>
    <t>Ders Kodu</t>
  </si>
  <si>
    <t>Öğrenci Sayısı</t>
  </si>
  <si>
    <t>Anket Sonucu</t>
  </si>
  <si>
    <t>Fark</t>
  </si>
  <si>
    <t>Öğrenci
Sayısı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</si>
</sst>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5" applyNumberFormat="0" applyAlignment="0" applyProtection="0"/>
    <xf numFmtId="0" fontId="25" fillId="21" borderId="6" applyNumberFormat="0" applyAlignment="0" applyProtection="0"/>
    <xf numFmtId="0" fontId="26" fillId="20" borderId="6" applyNumberFormat="0" applyAlignment="0" applyProtection="0"/>
    <xf numFmtId="0" fontId="27" fillId="22" borderId="7" applyNumberFormat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8" applyNumberFormat="0" applyFont="0" applyAlignment="0" applyProtection="0"/>
    <xf numFmtId="0" fontId="30" fillId="26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>
      <alignment/>
    </xf>
    <xf numFmtId="2" fontId="0" fillId="33" borderId="0" xfId="0" applyNumberForma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2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0"/>
  <sheetViews>
    <sheetView workbookViewId="0" topLeftCell="A1">
      <selection activeCell="M4" sqref="M4"/>
    </sheetView>
  </sheetViews>
  <sheetFormatPr defaultColWidth="9.140625" defaultRowHeight="15"/>
  <cols>
    <col min="1" max="1" width="14.28125" style="0" customWidth="1"/>
    <col min="2" max="2" width="11.57421875" style="0" customWidth="1"/>
    <col min="3" max="3" width="40.00390625" style="0" customWidth="1"/>
    <col min="4" max="4" width="36.8515625" style="0" customWidth="1"/>
    <col min="5" max="5" width="13.421875" style="0" bestFit="1" customWidth="1"/>
    <col min="6" max="6" width="10.57421875" style="0" customWidth="1"/>
    <col min="7" max="7" width="12.57421875" style="0" customWidth="1"/>
    <col min="8" max="8" width="11.140625" style="13" bestFit="1" customWidth="1"/>
    <col min="9" max="9" width="12.00390625" style="13" bestFit="1" customWidth="1"/>
    <col min="10" max="10" width="14.57421875" style="13" customWidth="1"/>
    <col min="11" max="11" width="14.8515625" style="0" customWidth="1"/>
    <col min="12" max="12" width="11.57421875" style="0" customWidth="1"/>
    <col min="13" max="13" width="10.00390625" style="0" customWidth="1"/>
  </cols>
  <sheetData>
    <row r="1" spans="1:13" ht="74.25" customHeight="1">
      <c r="A1" s="7" t="s">
        <v>1983</v>
      </c>
      <c r="B1" s="7" t="s">
        <v>1984</v>
      </c>
      <c r="C1" s="8" t="s">
        <v>0</v>
      </c>
      <c r="D1" s="8" t="s">
        <v>1</v>
      </c>
      <c r="E1" s="10" t="s">
        <v>1988</v>
      </c>
      <c r="F1" s="9" t="s">
        <v>1986</v>
      </c>
      <c r="G1" s="10" t="s">
        <v>1982</v>
      </c>
      <c r="H1" s="7" t="s">
        <v>1977</v>
      </c>
      <c r="I1" s="10" t="s">
        <v>1978</v>
      </c>
      <c r="J1" s="10" t="s">
        <v>1979</v>
      </c>
      <c r="K1" s="10" t="s">
        <v>1980</v>
      </c>
      <c r="L1" s="10" t="s">
        <v>1981</v>
      </c>
      <c r="M1" s="10" t="s">
        <v>1987</v>
      </c>
    </row>
    <row r="2" spans="1:13" ht="14.25" customHeight="1">
      <c r="A2" t="s">
        <v>90</v>
      </c>
      <c r="B2" t="s">
        <v>91</v>
      </c>
      <c r="C2" t="s">
        <v>92</v>
      </c>
      <c r="D2" t="s">
        <v>44</v>
      </c>
      <c r="E2" s="13" t="s">
        <v>6</v>
      </c>
      <c r="F2" s="1">
        <v>4.79</v>
      </c>
      <c r="G2" s="13">
        <v>3</v>
      </c>
      <c r="H2" s="13">
        <v>14</v>
      </c>
      <c r="I2" s="13">
        <f>PRODUCT(G2,H2)</f>
        <v>42</v>
      </c>
      <c r="J2" s="13">
        <v>2</v>
      </c>
      <c r="K2" s="1">
        <f>SUM(F2,I2,J2)</f>
        <v>48.79</v>
      </c>
      <c r="L2" s="1">
        <v>56</v>
      </c>
      <c r="M2" s="1">
        <f>SUM(L2,-K2)</f>
        <v>7.210000000000001</v>
      </c>
    </row>
    <row r="3" spans="5:7" ht="14.25" customHeight="1">
      <c r="E3" s="13"/>
      <c r="G3" s="13"/>
    </row>
    <row r="4" spans="1:12" ht="15">
      <c r="A4" t="s">
        <v>93</v>
      </c>
      <c r="B4" t="s">
        <v>94</v>
      </c>
      <c r="C4" t="s">
        <v>95</v>
      </c>
      <c r="D4" t="s">
        <v>44</v>
      </c>
      <c r="E4" s="13" t="s">
        <v>10</v>
      </c>
      <c r="F4">
        <v>4.75</v>
      </c>
      <c r="G4" s="13">
        <v>7</v>
      </c>
      <c r="H4" s="13">
        <v>14</v>
      </c>
      <c r="I4" s="13">
        <f aca="true" t="shared" si="0" ref="I4:I35">PRODUCT(G4:H4)</f>
        <v>98</v>
      </c>
      <c r="J4" s="13">
        <v>2</v>
      </c>
      <c r="K4">
        <f aca="true" t="shared" si="1" ref="K4:K75">SUM(F4,I4,J4)</f>
        <v>104.75</v>
      </c>
      <c r="L4">
        <v>140</v>
      </c>
    </row>
    <row r="5" spans="1:12" ht="15">
      <c r="A5" t="s">
        <v>96</v>
      </c>
      <c r="B5" t="s">
        <v>97</v>
      </c>
      <c r="C5" t="s">
        <v>98</v>
      </c>
      <c r="D5" t="s">
        <v>44</v>
      </c>
      <c r="E5" s="13" t="s">
        <v>10</v>
      </c>
      <c r="F5">
        <v>5.86</v>
      </c>
      <c r="G5" s="13">
        <v>3</v>
      </c>
      <c r="H5" s="13">
        <v>14</v>
      </c>
      <c r="I5" s="13">
        <f t="shared" si="0"/>
        <v>42</v>
      </c>
      <c r="J5" s="13">
        <v>2</v>
      </c>
      <c r="K5">
        <f t="shared" si="1"/>
        <v>49.86</v>
      </c>
      <c r="L5">
        <v>42</v>
      </c>
    </row>
    <row r="6" spans="1:12" ht="15">
      <c r="A6" t="s">
        <v>99</v>
      </c>
      <c r="B6" t="s">
        <v>100</v>
      </c>
      <c r="C6" t="s">
        <v>101</v>
      </c>
      <c r="D6" t="s">
        <v>44</v>
      </c>
      <c r="E6" s="13" t="s">
        <v>6</v>
      </c>
      <c r="F6">
        <v>6.21</v>
      </c>
      <c r="G6" s="13">
        <v>7</v>
      </c>
      <c r="H6" s="13">
        <v>14</v>
      </c>
      <c r="I6" s="13">
        <f t="shared" si="0"/>
        <v>98</v>
      </c>
      <c r="J6" s="13">
        <v>2</v>
      </c>
      <c r="K6">
        <f t="shared" si="1"/>
        <v>106.21</v>
      </c>
      <c r="L6">
        <v>140</v>
      </c>
    </row>
    <row r="7" spans="1:12" ht="15">
      <c r="A7" t="s">
        <v>102</v>
      </c>
      <c r="B7" t="s">
        <v>103</v>
      </c>
      <c r="C7" t="s">
        <v>104</v>
      </c>
      <c r="D7" t="s">
        <v>44</v>
      </c>
      <c r="E7" s="13" t="s">
        <v>10</v>
      </c>
      <c r="F7">
        <v>4.68</v>
      </c>
      <c r="G7" s="13">
        <v>2</v>
      </c>
      <c r="H7" s="13">
        <v>14</v>
      </c>
      <c r="I7" s="13">
        <f t="shared" si="0"/>
        <v>28</v>
      </c>
      <c r="J7" s="13">
        <v>2</v>
      </c>
      <c r="K7">
        <f t="shared" si="1"/>
        <v>34.68</v>
      </c>
      <c r="L7">
        <v>28</v>
      </c>
    </row>
    <row r="8" spans="1:12" ht="15">
      <c r="A8" t="s">
        <v>105</v>
      </c>
      <c r="B8" t="s">
        <v>106</v>
      </c>
      <c r="C8" t="s">
        <v>107</v>
      </c>
      <c r="D8" t="s">
        <v>44</v>
      </c>
      <c r="E8" s="13" t="s">
        <v>10</v>
      </c>
      <c r="F8">
        <v>4.63</v>
      </c>
      <c r="G8" s="13">
        <v>3</v>
      </c>
      <c r="H8" s="13">
        <v>14</v>
      </c>
      <c r="I8" s="13">
        <f t="shared" si="0"/>
        <v>42</v>
      </c>
      <c r="J8" s="13">
        <v>2</v>
      </c>
      <c r="K8">
        <f t="shared" si="1"/>
        <v>48.63</v>
      </c>
      <c r="L8">
        <v>42</v>
      </c>
    </row>
    <row r="9" spans="1:12" ht="15">
      <c r="A9" t="s">
        <v>108</v>
      </c>
      <c r="B9" t="s">
        <v>109</v>
      </c>
      <c r="C9" t="s">
        <v>110</v>
      </c>
      <c r="D9" t="s">
        <v>111</v>
      </c>
      <c r="E9" s="13" t="s">
        <v>10</v>
      </c>
      <c r="F9">
        <v>4.59</v>
      </c>
      <c r="G9" s="13">
        <v>3</v>
      </c>
      <c r="H9" s="13">
        <v>14</v>
      </c>
      <c r="I9" s="13">
        <f t="shared" si="0"/>
        <v>42</v>
      </c>
      <c r="J9" s="13">
        <v>2</v>
      </c>
      <c r="K9">
        <f t="shared" si="1"/>
        <v>48.59</v>
      </c>
      <c r="L9">
        <v>56</v>
      </c>
    </row>
    <row r="10" spans="5:13" ht="15">
      <c r="E10" s="13"/>
      <c r="F10" s="1">
        <f>SUM(F4:F9)</f>
        <v>30.72</v>
      </c>
      <c r="G10" s="13"/>
      <c r="K10" s="1">
        <f>SUM(K4:K9)</f>
        <v>392.72</v>
      </c>
      <c r="L10" s="1">
        <f>SUM(L4:L9)</f>
        <v>448</v>
      </c>
      <c r="M10" s="1">
        <f>SUM(L10,-K10)</f>
        <v>55.27999999999997</v>
      </c>
    </row>
    <row r="11" spans="5:10" s="3" customFormat="1" ht="15">
      <c r="E11" s="14"/>
      <c r="G11" s="14"/>
      <c r="H11" s="14"/>
      <c r="I11" s="14"/>
      <c r="J11" s="14"/>
    </row>
    <row r="12" spans="1:12" ht="15">
      <c r="A12" t="s">
        <v>112</v>
      </c>
      <c r="B12" t="s">
        <v>106</v>
      </c>
      <c r="C12" t="s">
        <v>113</v>
      </c>
      <c r="D12" t="s">
        <v>44</v>
      </c>
      <c r="E12" s="13" t="s">
        <v>6</v>
      </c>
      <c r="F12">
        <v>12.71</v>
      </c>
      <c r="G12" s="13">
        <v>3</v>
      </c>
      <c r="H12" s="13">
        <v>14</v>
      </c>
      <c r="I12" s="13">
        <f t="shared" si="0"/>
        <v>42</v>
      </c>
      <c r="J12" s="13">
        <v>2</v>
      </c>
      <c r="K12">
        <f t="shared" si="1"/>
        <v>56.71</v>
      </c>
      <c r="L12">
        <v>42</v>
      </c>
    </row>
    <row r="13" spans="1:12" ht="15">
      <c r="A13" t="s">
        <v>114</v>
      </c>
      <c r="B13" t="s">
        <v>100</v>
      </c>
      <c r="C13" t="s">
        <v>101</v>
      </c>
      <c r="D13" t="s">
        <v>44</v>
      </c>
      <c r="E13" s="13" t="s">
        <v>10</v>
      </c>
      <c r="F13">
        <v>4.36</v>
      </c>
      <c r="G13" s="13">
        <v>7</v>
      </c>
      <c r="H13" s="13">
        <v>14</v>
      </c>
      <c r="I13" s="13">
        <f t="shared" si="0"/>
        <v>98</v>
      </c>
      <c r="J13" s="13">
        <v>2</v>
      </c>
      <c r="K13">
        <f t="shared" si="1"/>
        <v>104.36</v>
      </c>
      <c r="L13">
        <v>140</v>
      </c>
    </row>
    <row r="14" spans="5:13" ht="15">
      <c r="E14" s="13"/>
      <c r="F14" s="1">
        <f>SUM(F12:F13)</f>
        <v>17.07</v>
      </c>
      <c r="G14" s="13"/>
      <c r="K14" s="1">
        <f>SUM(K12:K13)</f>
        <v>161.07</v>
      </c>
      <c r="L14" s="1">
        <f>SUM(L12:L13)</f>
        <v>182</v>
      </c>
      <c r="M14" s="1">
        <f>SUM(L14,-K14)</f>
        <v>20.930000000000007</v>
      </c>
    </row>
    <row r="15" spans="5:10" s="3" customFormat="1" ht="15">
      <c r="E15" s="14"/>
      <c r="G15" s="14"/>
      <c r="H15" s="14"/>
      <c r="I15" s="14"/>
      <c r="J15" s="14"/>
    </row>
    <row r="16" spans="1:12" ht="15">
      <c r="A16" t="s">
        <v>115</v>
      </c>
      <c r="B16" t="s">
        <v>116</v>
      </c>
      <c r="C16" t="s">
        <v>117</v>
      </c>
      <c r="D16" t="s">
        <v>118</v>
      </c>
      <c r="E16" s="13" t="s">
        <v>119</v>
      </c>
      <c r="F16">
        <v>9.48</v>
      </c>
      <c r="G16" s="13">
        <v>7</v>
      </c>
      <c r="H16" s="13">
        <v>14</v>
      </c>
      <c r="I16" s="13">
        <f t="shared" si="0"/>
        <v>98</v>
      </c>
      <c r="J16" s="13">
        <v>2</v>
      </c>
      <c r="K16">
        <f t="shared" si="1"/>
        <v>109.48</v>
      </c>
      <c r="L16">
        <v>210</v>
      </c>
    </row>
    <row r="17" spans="1:12" ht="15">
      <c r="A17" t="s">
        <v>115</v>
      </c>
      <c r="B17" t="s">
        <v>116</v>
      </c>
      <c r="C17" t="s">
        <v>120</v>
      </c>
      <c r="D17" t="s">
        <v>121</v>
      </c>
      <c r="E17" s="13" t="s">
        <v>122</v>
      </c>
      <c r="F17">
        <v>5.91</v>
      </c>
      <c r="G17" s="13">
        <v>7</v>
      </c>
      <c r="H17" s="13">
        <v>14</v>
      </c>
      <c r="I17" s="13">
        <f t="shared" si="0"/>
        <v>98</v>
      </c>
      <c r="J17" s="13">
        <v>2</v>
      </c>
      <c r="K17">
        <f t="shared" si="1"/>
        <v>105.91</v>
      </c>
      <c r="L17">
        <v>210</v>
      </c>
    </row>
    <row r="18" spans="1:12" ht="15">
      <c r="A18" t="s">
        <v>123</v>
      </c>
      <c r="B18" t="s">
        <v>124</v>
      </c>
      <c r="C18" t="s">
        <v>125</v>
      </c>
      <c r="D18" t="s">
        <v>126</v>
      </c>
      <c r="E18" s="13" t="s">
        <v>127</v>
      </c>
      <c r="F18">
        <v>4.83</v>
      </c>
      <c r="G18" s="13">
        <v>2</v>
      </c>
      <c r="H18" s="13">
        <v>14</v>
      </c>
      <c r="I18" s="13">
        <f t="shared" si="0"/>
        <v>28</v>
      </c>
      <c r="J18" s="13">
        <v>2</v>
      </c>
      <c r="K18">
        <f t="shared" si="1"/>
        <v>34.83</v>
      </c>
      <c r="L18">
        <v>60</v>
      </c>
    </row>
    <row r="19" spans="1:12" ht="15">
      <c r="A19" t="s">
        <v>128</v>
      </c>
      <c r="B19" t="s">
        <v>129</v>
      </c>
      <c r="C19" t="s">
        <v>130</v>
      </c>
      <c r="D19" t="s">
        <v>121</v>
      </c>
      <c r="E19" s="13" t="s">
        <v>6</v>
      </c>
      <c r="F19">
        <v>1.4</v>
      </c>
      <c r="G19" s="13">
        <v>2</v>
      </c>
      <c r="H19" s="13">
        <v>14</v>
      </c>
      <c r="I19" s="13">
        <f t="shared" si="0"/>
        <v>28</v>
      </c>
      <c r="J19" s="13">
        <v>2</v>
      </c>
      <c r="K19">
        <f t="shared" si="1"/>
        <v>31.4</v>
      </c>
      <c r="L19">
        <v>90</v>
      </c>
    </row>
    <row r="20" spans="1:12" ht="15">
      <c r="A20" t="s">
        <v>131</v>
      </c>
      <c r="B20" t="s">
        <v>132</v>
      </c>
      <c r="C20" t="s">
        <v>133</v>
      </c>
      <c r="D20" t="s">
        <v>134</v>
      </c>
      <c r="E20" s="13" t="s">
        <v>135</v>
      </c>
      <c r="F20">
        <v>4.26</v>
      </c>
      <c r="G20" s="13">
        <v>2</v>
      </c>
      <c r="H20" s="13">
        <v>14</v>
      </c>
      <c r="I20" s="13">
        <f t="shared" si="0"/>
        <v>28</v>
      </c>
      <c r="J20" s="13">
        <v>2</v>
      </c>
      <c r="K20">
        <f t="shared" si="1"/>
        <v>34.26</v>
      </c>
      <c r="L20">
        <v>60</v>
      </c>
    </row>
    <row r="21" spans="1:12" ht="15">
      <c r="A21" t="s">
        <v>136</v>
      </c>
      <c r="B21" t="s">
        <v>137</v>
      </c>
      <c r="C21" t="s">
        <v>138</v>
      </c>
      <c r="D21" t="s">
        <v>139</v>
      </c>
      <c r="E21" s="13" t="s">
        <v>140</v>
      </c>
      <c r="F21">
        <v>5.24</v>
      </c>
      <c r="G21" s="13">
        <v>3</v>
      </c>
      <c r="H21" s="13">
        <v>14</v>
      </c>
      <c r="I21" s="13">
        <f t="shared" si="0"/>
        <v>42</v>
      </c>
      <c r="J21" s="13">
        <v>2</v>
      </c>
      <c r="K21">
        <f t="shared" si="1"/>
        <v>49.24</v>
      </c>
      <c r="L21">
        <v>90</v>
      </c>
    </row>
    <row r="22" spans="1:12" ht="15">
      <c r="A22" t="s">
        <v>136</v>
      </c>
      <c r="B22" t="s">
        <v>137</v>
      </c>
      <c r="C22" t="s">
        <v>141</v>
      </c>
      <c r="D22" t="s">
        <v>142</v>
      </c>
      <c r="E22" s="13" t="s">
        <v>32</v>
      </c>
      <c r="F22">
        <v>4.63</v>
      </c>
      <c r="G22" s="13">
        <v>3</v>
      </c>
      <c r="H22" s="13">
        <v>14</v>
      </c>
      <c r="I22" s="13">
        <f t="shared" si="0"/>
        <v>42</v>
      </c>
      <c r="J22" s="13">
        <v>2</v>
      </c>
      <c r="K22">
        <f t="shared" si="1"/>
        <v>48.63</v>
      </c>
      <c r="L22">
        <v>90</v>
      </c>
    </row>
    <row r="23" spans="1:12" ht="15">
      <c r="A23" t="s">
        <v>143</v>
      </c>
      <c r="B23" t="s">
        <v>144</v>
      </c>
      <c r="C23" t="s">
        <v>145</v>
      </c>
      <c r="D23" t="s">
        <v>121</v>
      </c>
      <c r="E23" s="13" t="s">
        <v>146</v>
      </c>
      <c r="F23">
        <v>3.23</v>
      </c>
      <c r="G23" s="13">
        <v>3</v>
      </c>
      <c r="H23" s="13">
        <v>14</v>
      </c>
      <c r="I23" s="13">
        <f t="shared" si="0"/>
        <v>42</v>
      </c>
      <c r="J23" s="13">
        <v>2</v>
      </c>
      <c r="K23">
        <f t="shared" si="1"/>
        <v>47.23</v>
      </c>
      <c r="L23">
        <v>120</v>
      </c>
    </row>
    <row r="24" spans="1:12" ht="15">
      <c r="A24" t="s">
        <v>147</v>
      </c>
      <c r="B24" t="s">
        <v>148</v>
      </c>
      <c r="C24" t="s">
        <v>149</v>
      </c>
      <c r="D24" t="s">
        <v>121</v>
      </c>
      <c r="E24" s="13" t="s">
        <v>52</v>
      </c>
      <c r="F24">
        <v>3.1</v>
      </c>
      <c r="G24" s="13">
        <v>3</v>
      </c>
      <c r="H24" s="13">
        <v>14</v>
      </c>
      <c r="I24" s="13">
        <f t="shared" si="0"/>
        <v>42</v>
      </c>
      <c r="J24" s="13">
        <v>2</v>
      </c>
      <c r="K24">
        <f t="shared" si="1"/>
        <v>47.1</v>
      </c>
      <c r="L24">
        <v>120</v>
      </c>
    </row>
    <row r="25" spans="1:12" ht="15">
      <c r="A25" t="s">
        <v>150</v>
      </c>
      <c r="B25" t="s">
        <v>151</v>
      </c>
      <c r="C25" t="s">
        <v>152</v>
      </c>
      <c r="D25" t="s">
        <v>118</v>
      </c>
      <c r="E25" s="13" t="s">
        <v>6</v>
      </c>
      <c r="F25">
        <v>9.5</v>
      </c>
      <c r="G25" s="13">
        <v>7</v>
      </c>
      <c r="H25" s="13">
        <v>14</v>
      </c>
      <c r="I25" s="13">
        <f t="shared" si="0"/>
        <v>98</v>
      </c>
      <c r="J25" s="13">
        <v>2</v>
      </c>
      <c r="K25">
        <f t="shared" si="1"/>
        <v>109.5</v>
      </c>
      <c r="L25">
        <v>300</v>
      </c>
    </row>
    <row r="26" spans="1:12" ht="15">
      <c r="A26" t="s">
        <v>153</v>
      </c>
      <c r="B26" t="s">
        <v>151</v>
      </c>
      <c r="C26" t="s">
        <v>152</v>
      </c>
      <c r="D26" t="s">
        <v>118</v>
      </c>
      <c r="E26" s="13" t="s">
        <v>40</v>
      </c>
      <c r="F26">
        <v>5.2</v>
      </c>
      <c r="G26" s="13">
        <v>7</v>
      </c>
      <c r="H26" s="13">
        <v>14</v>
      </c>
      <c r="I26" s="13">
        <f t="shared" si="0"/>
        <v>98</v>
      </c>
      <c r="J26" s="13">
        <v>2</v>
      </c>
      <c r="K26">
        <f t="shared" si="1"/>
        <v>105.2</v>
      </c>
      <c r="L26">
        <v>300</v>
      </c>
    </row>
    <row r="27" spans="1:12" ht="15">
      <c r="A27" t="s">
        <v>153</v>
      </c>
      <c r="B27" t="s">
        <v>151</v>
      </c>
      <c r="C27" t="s">
        <v>154</v>
      </c>
      <c r="D27" t="s">
        <v>121</v>
      </c>
      <c r="E27" s="13" t="s">
        <v>10</v>
      </c>
      <c r="F27">
        <v>8.88</v>
      </c>
      <c r="G27" s="13">
        <v>7</v>
      </c>
      <c r="H27" s="13">
        <v>14</v>
      </c>
      <c r="I27" s="13">
        <f t="shared" si="0"/>
        <v>98</v>
      </c>
      <c r="J27" s="13">
        <v>2</v>
      </c>
      <c r="K27">
        <f t="shared" si="1"/>
        <v>108.88</v>
      </c>
      <c r="L27">
        <v>300</v>
      </c>
    </row>
    <row r="28" spans="1:12" ht="15">
      <c r="A28" t="s">
        <v>155</v>
      </c>
      <c r="B28" t="s">
        <v>156</v>
      </c>
      <c r="C28" t="s">
        <v>157</v>
      </c>
      <c r="D28" t="s">
        <v>158</v>
      </c>
      <c r="E28" s="13" t="s">
        <v>159</v>
      </c>
      <c r="F28">
        <v>4.7</v>
      </c>
      <c r="G28" s="13">
        <v>2</v>
      </c>
      <c r="H28" s="13">
        <v>14</v>
      </c>
      <c r="I28" s="13">
        <f t="shared" si="0"/>
        <v>28</v>
      </c>
      <c r="J28" s="13">
        <v>2</v>
      </c>
      <c r="K28">
        <f t="shared" si="1"/>
        <v>34.7</v>
      </c>
      <c r="L28">
        <v>60</v>
      </c>
    </row>
    <row r="29" spans="1:12" ht="15">
      <c r="A29" t="s">
        <v>160</v>
      </c>
      <c r="B29" t="s">
        <v>161</v>
      </c>
      <c r="C29" t="s">
        <v>162</v>
      </c>
      <c r="D29" t="s">
        <v>23</v>
      </c>
      <c r="E29" s="13" t="s">
        <v>122</v>
      </c>
      <c r="F29">
        <v>6.14</v>
      </c>
      <c r="G29" s="13">
        <v>5</v>
      </c>
      <c r="H29" s="13">
        <v>14</v>
      </c>
      <c r="I29" s="13">
        <f t="shared" si="0"/>
        <v>70</v>
      </c>
      <c r="J29" s="13">
        <v>2</v>
      </c>
      <c r="K29">
        <f t="shared" si="1"/>
        <v>78.14</v>
      </c>
      <c r="L29">
        <v>180</v>
      </c>
    </row>
    <row r="30" spans="1:12" ht="15">
      <c r="A30" t="s">
        <v>160</v>
      </c>
      <c r="B30" t="s">
        <v>161</v>
      </c>
      <c r="C30" t="s">
        <v>163</v>
      </c>
      <c r="D30" t="s">
        <v>121</v>
      </c>
      <c r="E30" s="13" t="s">
        <v>164</v>
      </c>
      <c r="F30">
        <v>4.9</v>
      </c>
      <c r="G30" s="13">
        <v>5</v>
      </c>
      <c r="H30" s="13">
        <v>14</v>
      </c>
      <c r="I30" s="13">
        <f t="shared" si="0"/>
        <v>70</v>
      </c>
      <c r="J30" s="13">
        <v>2</v>
      </c>
      <c r="K30">
        <f t="shared" si="1"/>
        <v>76.9</v>
      </c>
      <c r="L30">
        <v>180</v>
      </c>
    </row>
    <row r="31" spans="1:12" ht="15">
      <c r="A31" t="s">
        <v>165</v>
      </c>
      <c r="B31" t="s">
        <v>166</v>
      </c>
      <c r="C31" t="s">
        <v>167</v>
      </c>
      <c r="D31" t="s">
        <v>121</v>
      </c>
      <c r="E31" s="13" t="s">
        <v>168</v>
      </c>
      <c r="F31">
        <v>3.57</v>
      </c>
      <c r="G31" s="13">
        <v>3</v>
      </c>
      <c r="H31" s="13">
        <v>14</v>
      </c>
      <c r="I31" s="13">
        <f t="shared" si="0"/>
        <v>42</v>
      </c>
      <c r="J31" s="13">
        <v>2</v>
      </c>
      <c r="K31">
        <f t="shared" si="1"/>
        <v>47.57</v>
      </c>
      <c r="L31">
        <v>90</v>
      </c>
    </row>
    <row r="32" spans="1:12" ht="15">
      <c r="A32" t="s">
        <v>169</v>
      </c>
      <c r="B32" t="s">
        <v>170</v>
      </c>
      <c r="C32" t="s">
        <v>171</v>
      </c>
      <c r="D32" t="s">
        <v>172</v>
      </c>
      <c r="E32" s="13" t="s">
        <v>173</v>
      </c>
      <c r="F32">
        <v>4.38</v>
      </c>
      <c r="G32" s="13">
        <v>2</v>
      </c>
      <c r="H32" s="13">
        <v>14</v>
      </c>
      <c r="I32" s="13">
        <f t="shared" si="0"/>
        <v>28</v>
      </c>
      <c r="J32" s="13">
        <v>2</v>
      </c>
      <c r="K32">
        <f t="shared" si="1"/>
        <v>34.38</v>
      </c>
      <c r="L32">
        <v>60</v>
      </c>
    </row>
    <row r="33" spans="5:13" ht="15">
      <c r="E33" s="13"/>
      <c r="F33" s="1">
        <f>SUM(F16:F32)</f>
        <v>89.35</v>
      </c>
      <c r="G33" s="13"/>
      <c r="K33" s="1">
        <f>SUM(K16:K32)</f>
        <v>1103.3500000000001</v>
      </c>
      <c r="L33" s="1">
        <f>SUM(L16:L32)</f>
        <v>2520</v>
      </c>
      <c r="M33" s="1">
        <f>SUM(L33,-K33)</f>
        <v>1416.6499999999999</v>
      </c>
    </row>
    <row r="34" spans="5:7" ht="15">
      <c r="E34" s="13"/>
      <c r="G34" s="13"/>
    </row>
    <row r="35" spans="1:12" ht="15">
      <c r="A35" t="s">
        <v>174</v>
      </c>
      <c r="B35" t="s">
        <v>175</v>
      </c>
      <c r="C35" t="s">
        <v>176</v>
      </c>
      <c r="D35" t="s">
        <v>139</v>
      </c>
      <c r="E35" s="13" t="s">
        <v>173</v>
      </c>
      <c r="F35">
        <v>2.37</v>
      </c>
      <c r="G35" s="13">
        <v>3</v>
      </c>
      <c r="H35" s="13">
        <v>14</v>
      </c>
      <c r="I35" s="13">
        <f t="shared" si="0"/>
        <v>42</v>
      </c>
      <c r="J35" s="13">
        <v>2</v>
      </c>
      <c r="K35">
        <f t="shared" si="1"/>
        <v>46.37</v>
      </c>
      <c r="L35">
        <v>90</v>
      </c>
    </row>
    <row r="36" spans="1:12" ht="15">
      <c r="A36" t="s">
        <v>174</v>
      </c>
      <c r="B36" t="s">
        <v>175</v>
      </c>
      <c r="C36" t="s">
        <v>177</v>
      </c>
      <c r="D36" t="s">
        <v>178</v>
      </c>
      <c r="E36" s="13" t="s">
        <v>179</v>
      </c>
      <c r="F36">
        <v>5.43</v>
      </c>
      <c r="G36" s="13">
        <v>3</v>
      </c>
      <c r="H36" s="13">
        <v>14</v>
      </c>
      <c r="I36" s="13">
        <f aca="true" t="shared" si="2" ref="I36:I57">PRODUCT(G36:H36)</f>
        <v>42</v>
      </c>
      <c r="J36" s="13">
        <v>2</v>
      </c>
      <c r="K36">
        <f t="shared" si="1"/>
        <v>49.43</v>
      </c>
      <c r="L36">
        <v>90</v>
      </c>
    </row>
    <row r="37" spans="1:12" ht="15">
      <c r="A37" t="s">
        <v>180</v>
      </c>
      <c r="B37" t="s">
        <v>181</v>
      </c>
      <c r="C37" t="s">
        <v>182</v>
      </c>
      <c r="D37" t="s">
        <v>183</v>
      </c>
      <c r="E37" s="13" t="s">
        <v>45</v>
      </c>
      <c r="F37">
        <v>7.06</v>
      </c>
      <c r="G37" s="13">
        <v>7</v>
      </c>
      <c r="H37" s="13">
        <v>14</v>
      </c>
      <c r="I37" s="13">
        <f t="shared" si="2"/>
        <v>98</v>
      </c>
      <c r="J37" s="13">
        <v>2</v>
      </c>
      <c r="K37">
        <f t="shared" si="1"/>
        <v>107.06</v>
      </c>
      <c r="L37">
        <v>300</v>
      </c>
    </row>
    <row r="38" spans="1:12" ht="15">
      <c r="A38" t="s">
        <v>180</v>
      </c>
      <c r="B38" t="s">
        <v>181</v>
      </c>
      <c r="C38" t="s">
        <v>184</v>
      </c>
      <c r="D38" t="s">
        <v>185</v>
      </c>
      <c r="E38" s="13" t="s">
        <v>32</v>
      </c>
      <c r="F38">
        <v>3.48</v>
      </c>
      <c r="G38" s="13">
        <v>7</v>
      </c>
      <c r="H38" s="13">
        <v>14</v>
      </c>
      <c r="I38" s="13">
        <f t="shared" si="2"/>
        <v>98</v>
      </c>
      <c r="J38" s="13">
        <v>2</v>
      </c>
      <c r="K38">
        <f t="shared" si="1"/>
        <v>103.48</v>
      </c>
      <c r="L38">
        <v>300</v>
      </c>
    </row>
    <row r="39" spans="1:12" ht="15">
      <c r="A39" t="s">
        <v>180</v>
      </c>
      <c r="B39" t="s">
        <v>181</v>
      </c>
      <c r="C39" t="s">
        <v>186</v>
      </c>
      <c r="D39" t="s">
        <v>121</v>
      </c>
      <c r="E39" s="13" t="s">
        <v>32</v>
      </c>
      <c r="F39">
        <v>4.44</v>
      </c>
      <c r="G39" s="13">
        <v>7</v>
      </c>
      <c r="H39" s="13">
        <v>14</v>
      </c>
      <c r="I39" s="13">
        <f t="shared" si="2"/>
        <v>98</v>
      </c>
      <c r="J39" s="13">
        <v>2</v>
      </c>
      <c r="K39">
        <f t="shared" si="1"/>
        <v>104.44</v>
      </c>
      <c r="L39">
        <v>300</v>
      </c>
    </row>
    <row r="40" spans="1:12" ht="15">
      <c r="A40" t="s">
        <v>180</v>
      </c>
      <c r="B40" t="s">
        <v>181</v>
      </c>
      <c r="C40" t="s">
        <v>187</v>
      </c>
      <c r="D40" t="s">
        <v>188</v>
      </c>
      <c r="E40" s="13" t="s">
        <v>45</v>
      </c>
      <c r="F40">
        <v>9.63</v>
      </c>
      <c r="G40" s="13">
        <v>7</v>
      </c>
      <c r="H40" s="13">
        <v>14</v>
      </c>
      <c r="I40" s="13">
        <f t="shared" si="2"/>
        <v>98</v>
      </c>
      <c r="J40" s="13">
        <v>2</v>
      </c>
      <c r="K40">
        <f t="shared" si="1"/>
        <v>109.63</v>
      </c>
      <c r="L40">
        <v>300</v>
      </c>
    </row>
    <row r="41" spans="1:12" ht="15">
      <c r="A41" t="s">
        <v>180</v>
      </c>
      <c r="B41" t="s">
        <v>181</v>
      </c>
      <c r="C41" t="s">
        <v>189</v>
      </c>
      <c r="D41" t="s">
        <v>190</v>
      </c>
      <c r="E41" s="13" t="s">
        <v>45</v>
      </c>
      <c r="F41">
        <v>14.69</v>
      </c>
      <c r="G41" s="13">
        <v>7</v>
      </c>
      <c r="H41" s="13">
        <v>14</v>
      </c>
      <c r="I41" s="13">
        <f t="shared" si="2"/>
        <v>98</v>
      </c>
      <c r="J41" s="13">
        <v>2</v>
      </c>
      <c r="K41">
        <f t="shared" si="1"/>
        <v>114.69</v>
      </c>
      <c r="L41">
        <v>300</v>
      </c>
    </row>
    <row r="42" spans="1:12" ht="15">
      <c r="A42" t="s">
        <v>191</v>
      </c>
      <c r="B42" t="s">
        <v>192</v>
      </c>
      <c r="C42" t="s">
        <v>193</v>
      </c>
      <c r="D42" t="s">
        <v>185</v>
      </c>
      <c r="E42" s="13" t="s">
        <v>194</v>
      </c>
      <c r="F42">
        <v>3.26</v>
      </c>
      <c r="G42" s="13">
        <v>3</v>
      </c>
      <c r="H42" s="13">
        <v>14</v>
      </c>
      <c r="I42" s="13">
        <f t="shared" si="2"/>
        <v>42</v>
      </c>
      <c r="J42" s="13">
        <v>2</v>
      </c>
      <c r="K42">
        <f t="shared" si="1"/>
        <v>47.26</v>
      </c>
      <c r="L42">
        <v>90</v>
      </c>
    </row>
    <row r="43" spans="1:12" ht="15">
      <c r="A43" t="s">
        <v>191</v>
      </c>
      <c r="B43" t="s">
        <v>192</v>
      </c>
      <c r="C43" t="s">
        <v>195</v>
      </c>
      <c r="D43" t="s">
        <v>121</v>
      </c>
      <c r="E43" s="13" t="s">
        <v>196</v>
      </c>
      <c r="F43">
        <v>4.5</v>
      </c>
      <c r="G43" s="13">
        <v>3</v>
      </c>
      <c r="H43" s="13">
        <v>14</v>
      </c>
      <c r="I43" s="13">
        <f t="shared" si="2"/>
        <v>42</v>
      </c>
      <c r="J43" s="13">
        <v>2</v>
      </c>
      <c r="K43">
        <f t="shared" si="1"/>
        <v>48.5</v>
      </c>
      <c r="L43">
        <v>90</v>
      </c>
    </row>
    <row r="44" spans="1:12" ht="15">
      <c r="A44" t="s">
        <v>197</v>
      </c>
      <c r="B44" t="s">
        <v>198</v>
      </c>
      <c r="C44" t="s">
        <v>199</v>
      </c>
      <c r="D44" t="s">
        <v>200</v>
      </c>
      <c r="E44" s="13" t="s">
        <v>201</v>
      </c>
      <c r="F44">
        <v>3.77</v>
      </c>
      <c r="G44" s="13">
        <v>2</v>
      </c>
      <c r="H44" s="13">
        <v>14</v>
      </c>
      <c r="I44" s="13">
        <f t="shared" si="2"/>
        <v>28</v>
      </c>
      <c r="J44" s="13">
        <v>2</v>
      </c>
      <c r="K44">
        <f t="shared" si="1"/>
        <v>33.769999999999996</v>
      </c>
      <c r="L44">
        <v>60</v>
      </c>
    </row>
    <row r="45" spans="1:12" ht="15">
      <c r="A45" t="s">
        <v>197</v>
      </c>
      <c r="B45" t="s">
        <v>198</v>
      </c>
      <c r="C45" t="s">
        <v>202</v>
      </c>
      <c r="D45" t="s">
        <v>203</v>
      </c>
      <c r="E45" s="13" t="s">
        <v>204</v>
      </c>
      <c r="F45">
        <v>3.59</v>
      </c>
      <c r="G45" s="13">
        <v>2</v>
      </c>
      <c r="H45" s="13">
        <v>14</v>
      </c>
      <c r="I45" s="13">
        <f t="shared" si="2"/>
        <v>28</v>
      </c>
      <c r="J45" s="13">
        <v>2</v>
      </c>
      <c r="K45">
        <f t="shared" si="1"/>
        <v>33.59</v>
      </c>
      <c r="L45">
        <v>60</v>
      </c>
    </row>
    <row r="46" spans="1:12" ht="15">
      <c r="A46" t="s">
        <v>205</v>
      </c>
      <c r="B46" t="s">
        <v>206</v>
      </c>
      <c r="C46" t="s">
        <v>207</v>
      </c>
      <c r="D46" t="s">
        <v>208</v>
      </c>
      <c r="E46" s="13" t="s">
        <v>179</v>
      </c>
      <c r="F46">
        <v>3.81</v>
      </c>
      <c r="G46" s="13">
        <v>3</v>
      </c>
      <c r="H46" s="13">
        <v>14</v>
      </c>
      <c r="I46" s="13">
        <f t="shared" si="2"/>
        <v>42</v>
      </c>
      <c r="J46" s="13">
        <v>2</v>
      </c>
      <c r="K46">
        <f t="shared" si="1"/>
        <v>47.81</v>
      </c>
      <c r="L46">
        <v>90</v>
      </c>
    </row>
    <row r="47" spans="1:12" ht="15">
      <c r="A47" t="s">
        <v>205</v>
      </c>
      <c r="B47" t="s">
        <v>206</v>
      </c>
      <c r="C47" t="s">
        <v>209</v>
      </c>
      <c r="D47" t="s">
        <v>118</v>
      </c>
      <c r="E47" s="13" t="s">
        <v>122</v>
      </c>
      <c r="F47">
        <v>5.72</v>
      </c>
      <c r="G47" s="13">
        <v>3</v>
      </c>
      <c r="H47" s="13">
        <v>14</v>
      </c>
      <c r="I47" s="13">
        <f t="shared" si="2"/>
        <v>42</v>
      </c>
      <c r="J47" s="13">
        <v>2</v>
      </c>
      <c r="K47">
        <f t="shared" si="1"/>
        <v>49.72</v>
      </c>
      <c r="L47">
        <v>90</v>
      </c>
    </row>
    <row r="48" spans="1:12" ht="15">
      <c r="A48" t="s">
        <v>210</v>
      </c>
      <c r="B48" t="s">
        <v>211</v>
      </c>
      <c r="C48" t="s">
        <v>212</v>
      </c>
      <c r="D48" t="s">
        <v>213</v>
      </c>
      <c r="E48" s="13" t="s">
        <v>119</v>
      </c>
      <c r="F48">
        <v>6.88</v>
      </c>
      <c r="G48" s="13">
        <v>3</v>
      </c>
      <c r="H48" s="13">
        <v>14</v>
      </c>
      <c r="I48" s="13">
        <f t="shared" si="2"/>
        <v>42</v>
      </c>
      <c r="J48" s="13">
        <v>2</v>
      </c>
      <c r="K48">
        <f t="shared" si="1"/>
        <v>50.88</v>
      </c>
      <c r="L48">
        <v>90</v>
      </c>
    </row>
    <row r="49" spans="1:12" ht="15">
      <c r="A49" t="s">
        <v>214</v>
      </c>
      <c r="B49" t="s">
        <v>215</v>
      </c>
      <c r="C49" t="s">
        <v>216</v>
      </c>
      <c r="D49" t="s">
        <v>183</v>
      </c>
      <c r="E49" s="13" t="s">
        <v>10</v>
      </c>
      <c r="F49">
        <v>2.54</v>
      </c>
      <c r="G49" s="13">
        <v>7</v>
      </c>
      <c r="H49" s="13">
        <v>14</v>
      </c>
      <c r="I49" s="13">
        <f t="shared" si="2"/>
        <v>98</v>
      </c>
      <c r="J49" s="13">
        <v>2</v>
      </c>
      <c r="K49">
        <f t="shared" si="1"/>
        <v>102.54</v>
      </c>
      <c r="L49">
        <v>300</v>
      </c>
    </row>
    <row r="50" spans="1:12" ht="15">
      <c r="A50" t="s">
        <v>214</v>
      </c>
      <c r="B50" t="s">
        <v>215</v>
      </c>
      <c r="C50" t="s">
        <v>217</v>
      </c>
      <c r="D50" t="s">
        <v>121</v>
      </c>
      <c r="E50" s="13" t="s">
        <v>10</v>
      </c>
      <c r="F50">
        <v>12.52</v>
      </c>
      <c r="G50" s="13">
        <v>7</v>
      </c>
      <c r="H50" s="13">
        <v>14</v>
      </c>
      <c r="I50" s="13">
        <f t="shared" si="2"/>
        <v>98</v>
      </c>
      <c r="J50" s="13">
        <v>2</v>
      </c>
      <c r="K50">
        <f t="shared" si="1"/>
        <v>112.52</v>
      </c>
      <c r="L50">
        <v>300</v>
      </c>
    </row>
    <row r="51" spans="1:12" ht="15">
      <c r="A51" t="s">
        <v>214</v>
      </c>
      <c r="B51" t="s">
        <v>215</v>
      </c>
      <c r="C51" t="s">
        <v>218</v>
      </c>
      <c r="D51" t="s">
        <v>188</v>
      </c>
      <c r="E51" s="13" t="s">
        <v>6</v>
      </c>
      <c r="F51">
        <v>5.71</v>
      </c>
      <c r="G51" s="13">
        <v>7</v>
      </c>
      <c r="H51" s="13">
        <v>14</v>
      </c>
      <c r="I51" s="13">
        <f t="shared" si="2"/>
        <v>98</v>
      </c>
      <c r="J51" s="13">
        <v>2</v>
      </c>
      <c r="K51">
        <f t="shared" si="1"/>
        <v>105.71</v>
      </c>
      <c r="L51">
        <v>300</v>
      </c>
    </row>
    <row r="52" spans="1:12" ht="15">
      <c r="A52" t="s">
        <v>214</v>
      </c>
      <c r="B52" t="s">
        <v>215</v>
      </c>
      <c r="C52" t="s">
        <v>219</v>
      </c>
      <c r="D52" t="s">
        <v>190</v>
      </c>
      <c r="E52" s="13" t="s">
        <v>6</v>
      </c>
      <c r="F52">
        <v>9.38</v>
      </c>
      <c r="G52" s="13">
        <v>7</v>
      </c>
      <c r="H52" s="13">
        <v>14</v>
      </c>
      <c r="I52" s="13">
        <f t="shared" si="2"/>
        <v>98</v>
      </c>
      <c r="J52" s="13">
        <v>2</v>
      </c>
      <c r="K52">
        <f t="shared" si="1"/>
        <v>109.38</v>
      </c>
      <c r="L52">
        <v>300</v>
      </c>
    </row>
    <row r="53" spans="1:12" ht="15">
      <c r="A53" t="s">
        <v>220</v>
      </c>
      <c r="B53" t="s">
        <v>221</v>
      </c>
      <c r="C53" t="s">
        <v>171</v>
      </c>
      <c r="D53" t="s">
        <v>172</v>
      </c>
      <c r="E53" s="13" t="s">
        <v>24</v>
      </c>
      <c r="F53">
        <v>2.4</v>
      </c>
      <c r="G53" s="13">
        <v>2</v>
      </c>
      <c r="H53" s="13">
        <v>14</v>
      </c>
      <c r="I53" s="13">
        <f t="shared" si="2"/>
        <v>28</v>
      </c>
      <c r="J53" s="13">
        <v>2</v>
      </c>
      <c r="K53">
        <f t="shared" si="1"/>
        <v>32.4</v>
      </c>
      <c r="L53">
        <v>60</v>
      </c>
    </row>
    <row r="54" spans="1:12" ht="15">
      <c r="A54" t="s">
        <v>222</v>
      </c>
      <c r="B54" t="s">
        <v>223</v>
      </c>
      <c r="C54" t="s">
        <v>224</v>
      </c>
      <c r="D54" t="s">
        <v>225</v>
      </c>
      <c r="E54" s="13" t="s">
        <v>32</v>
      </c>
      <c r="F54">
        <v>6.32</v>
      </c>
      <c r="G54" s="13">
        <v>2</v>
      </c>
      <c r="H54" s="13">
        <v>14</v>
      </c>
      <c r="I54" s="13">
        <f t="shared" si="2"/>
        <v>28</v>
      </c>
      <c r="J54" s="13">
        <v>2</v>
      </c>
      <c r="K54">
        <f t="shared" si="1"/>
        <v>36.32</v>
      </c>
      <c r="L54">
        <v>60</v>
      </c>
    </row>
    <row r="55" spans="1:12" ht="15">
      <c r="A55" t="s">
        <v>226</v>
      </c>
      <c r="B55" t="s">
        <v>223</v>
      </c>
      <c r="C55" t="s">
        <v>227</v>
      </c>
      <c r="D55" t="s">
        <v>225</v>
      </c>
      <c r="E55" s="13" t="s">
        <v>228</v>
      </c>
      <c r="F55">
        <v>3.49</v>
      </c>
      <c r="G55" s="13">
        <v>2</v>
      </c>
      <c r="H55" s="13">
        <v>14</v>
      </c>
      <c r="I55" s="13">
        <f t="shared" si="2"/>
        <v>28</v>
      </c>
      <c r="J55" s="13">
        <v>2</v>
      </c>
      <c r="K55">
        <f t="shared" si="1"/>
        <v>33.49</v>
      </c>
      <c r="L55">
        <v>60</v>
      </c>
    </row>
    <row r="56" spans="1:12" ht="15">
      <c r="A56" t="s">
        <v>229</v>
      </c>
      <c r="B56" t="s">
        <v>230</v>
      </c>
      <c r="C56" t="s">
        <v>231</v>
      </c>
      <c r="D56" t="s">
        <v>213</v>
      </c>
      <c r="E56" s="13" t="s">
        <v>232</v>
      </c>
      <c r="F56">
        <v>3.86</v>
      </c>
      <c r="G56" s="13">
        <v>3</v>
      </c>
      <c r="H56" s="13">
        <v>14</v>
      </c>
      <c r="I56" s="13">
        <f t="shared" si="2"/>
        <v>42</v>
      </c>
      <c r="J56" s="13">
        <v>2</v>
      </c>
      <c r="K56">
        <f t="shared" si="1"/>
        <v>47.86</v>
      </c>
      <c r="L56">
        <v>90</v>
      </c>
    </row>
    <row r="57" spans="1:12" ht="15">
      <c r="A57" t="s">
        <v>233</v>
      </c>
      <c r="B57" t="s">
        <v>234</v>
      </c>
      <c r="C57" t="s">
        <v>235</v>
      </c>
      <c r="D57" t="s">
        <v>39</v>
      </c>
      <c r="E57" s="13" t="s">
        <v>196</v>
      </c>
      <c r="F57">
        <v>3.12</v>
      </c>
      <c r="G57" s="13">
        <v>2</v>
      </c>
      <c r="H57" s="13">
        <v>14</v>
      </c>
      <c r="I57" s="13">
        <f t="shared" si="2"/>
        <v>28</v>
      </c>
      <c r="J57" s="13">
        <v>2</v>
      </c>
      <c r="K57">
        <f t="shared" si="1"/>
        <v>33.120000000000005</v>
      </c>
      <c r="L57">
        <v>60</v>
      </c>
    </row>
    <row r="58" spans="5:13" ht="15">
      <c r="E58" s="13"/>
      <c r="F58" s="1">
        <f>SUM(F35:F57)</f>
        <v>127.97</v>
      </c>
      <c r="G58" s="13"/>
      <c r="K58" s="1">
        <f>SUM(K35:K57)</f>
        <v>1559.9700000000003</v>
      </c>
      <c r="L58" s="1">
        <f>SUM(L35:L57)</f>
        <v>3780</v>
      </c>
      <c r="M58" s="1">
        <f>SUM(L58,-K58)</f>
        <v>2220.0299999999997</v>
      </c>
    </row>
    <row r="59" spans="5:7" ht="15">
      <c r="E59" s="13"/>
      <c r="G59" s="13"/>
    </row>
    <row r="60" spans="1:12" ht="15">
      <c r="A60" t="s">
        <v>236</v>
      </c>
      <c r="B60" t="s">
        <v>237</v>
      </c>
      <c r="C60" t="s">
        <v>238</v>
      </c>
      <c r="D60" t="s">
        <v>28</v>
      </c>
      <c r="E60" s="13" t="s">
        <v>179</v>
      </c>
      <c r="F60">
        <v>17.06</v>
      </c>
      <c r="G60" s="13">
        <v>7</v>
      </c>
      <c r="H60" s="13">
        <v>14</v>
      </c>
      <c r="I60" s="13">
        <f>PRODUCT(G60:H60)</f>
        <v>98</v>
      </c>
      <c r="J60" s="13">
        <v>2</v>
      </c>
      <c r="K60">
        <f t="shared" si="1"/>
        <v>117.06</v>
      </c>
      <c r="L60">
        <v>300</v>
      </c>
    </row>
    <row r="61" spans="1:12" ht="15">
      <c r="A61" t="s">
        <v>236</v>
      </c>
      <c r="B61" t="s">
        <v>237</v>
      </c>
      <c r="C61" t="s">
        <v>239</v>
      </c>
      <c r="D61" t="s">
        <v>240</v>
      </c>
      <c r="E61" s="13" t="s">
        <v>45</v>
      </c>
      <c r="F61">
        <v>4.89</v>
      </c>
      <c r="G61" s="13">
        <v>7</v>
      </c>
      <c r="H61" s="13">
        <v>14</v>
      </c>
      <c r="I61" s="13">
        <f aca="true" t="shared" si="3" ref="I61:I84">PRODUCT(G61:H61)</f>
        <v>98</v>
      </c>
      <c r="J61" s="13">
        <v>2</v>
      </c>
      <c r="K61">
        <f t="shared" si="1"/>
        <v>104.89</v>
      </c>
      <c r="L61">
        <v>300</v>
      </c>
    </row>
    <row r="62" spans="1:12" ht="15">
      <c r="A62" t="s">
        <v>236</v>
      </c>
      <c r="B62" t="s">
        <v>237</v>
      </c>
      <c r="C62" t="s">
        <v>241</v>
      </c>
      <c r="D62" t="s">
        <v>242</v>
      </c>
      <c r="E62" s="13" t="s">
        <v>179</v>
      </c>
      <c r="F62">
        <v>20.51</v>
      </c>
      <c r="G62" s="13">
        <v>7</v>
      </c>
      <c r="H62" s="13">
        <v>14</v>
      </c>
      <c r="I62" s="13">
        <f t="shared" si="3"/>
        <v>98</v>
      </c>
      <c r="J62" s="13">
        <v>2</v>
      </c>
      <c r="K62">
        <f t="shared" si="1"/>
        <v>120.51</v>
      </c>
      <c r="L62">
        <v>300</v>
      </c>
    </row>
    <row r="63" spans="1:12" ht="15">
      <c r="A63" t="s">
        <v>236</v>
      </c>
      <c r="B63" t="s">
        <v>237</v>
      </c>
      <c r="C63" t="s">
        <v>243</v>
      </c>
      <c r="D63" t="s">
        <v>244</v>
      </c>
      <c r="E63" s="13" t="s">
        <v>45</v>
      </c>
      <c r="F63">
        <v>17.32</v>
      </c>
      <c r="G63" s="13">
        <v>7</v>
      </c>
      <c r="H63" s="13">
        <v>14</v>
      </c>
      <c r="I63" s="13">
        <f t="shared" si="3"/>
        <v>98</v>
      </c>
      <c r="J63" s="13">
        <v>2</v>
      </c>
      <c r="K63">
        <f t="shared" si="1"/>
        <v>117.32</v>
      </c>
      <c r="L63">
        <v>300</v>
      </c>
    </row>
    <row r="64" spans="1:12" ht="15">
      <c r="A64" t="s">
        <v>236</v>
      </c>
      <c r="B64" t="s">
        <v>237</v>
      </c>
      <c r="C64" t="s">
        <v>245</v>
      </c>
      <c r="D64" t="s">
        <v>246</v>
      </c>
      <c r="E64" s="13" t="s">
        <v>32</v>
      </c>
      <c r="F64">
        <v>13.92</v>
      </c>
      <c r="G64" s="13">
        <v>7</v>
      </c>
      <c r="H64" s="13">
        <v>14</v>
      </c>
      <c r="I64" s="13">
        <f t="shared" si="3"/>
        <v>98</v>
      </c>
      <c r="J64" s="13">
        <v>2</v>
      </c>
      <c r="K64">
        <f t="shared" si="1"/>
        <v>113.92</v>
      </c>
      <c r="L64">
        <v>300</v>
      </c>
    </row>
    <row r="65" spans="1:12" ht="15">
      <c r="A65" t="s">
        <v>236</v>
      </c>
      <c r="B65" t="s">
        <v>237</v>
      </c>
      <c r="C65" t="s">
        <v>247</v>
      </c>
      <c r="D65" t="s">
        <v>118</v>
      </c>
      <c r="E65" s="13" t="s">
        <v>248</v>
      </c>
      <c r="F65">
        <v>10.95</v>
      </c>
      <c r="G65" s="13">
        <v>7</v>
      </c>
      <c r="H65" s="13">
        <v>14</v>
      </c>
      <c r="I65" s="13">
        <f t="shared" si="3"/>
        <v>98</v>
      </c>
      <c r="J65" s="13">
        <v>2</v>
      </c>
      <c r="K65">
        <f t="shared" si="1"/>
        <v>110.95</v>
      </c>
      <c r="L65">
        <v>300</v>
      </c>
    </row>
    <row r="66" spans="1:12" ht="15">
      <c r="A66" t="s">
        <v>236</v>
      </c>
      <c r="B66" t="s">
        <v>237</v>
      </c>
      <c r="C66" t="s">
        <v>249</v>
      </c>
      <c r="D66" t="s">
        <v>208</v>
      </c>
      <c r="E66" s="13" t="s">
        <v>24</v>
      </c>
      <c r="F66">
        <v>15.47</v>
      </c>
      <c r="G66" s="13">
        <v>7</v>
      </c>
      <c r="H66" s="13">
        <v>14</v>
      </c>
      <c r="I66" s="13">
        <f t="shared" si="3"/>
        <v>98</v>
      </c>
      <c r="J66" s="13">
        <v>2</v>
      </c>
      <c r="K66">
        <f t="shared" si="1"/>
        <v>115.47</v>
      </c>
      <c r="L66">
        <v>300</v>
      </c>
    </row>
    <row r="67" spans="1:12" ht="15">
      <c r="A67" t="s">
        <v>250</v>
      </c>
      <c r="B67" t="s">
        <v>251</v>
      </c>
      <c r="C67" t="s">
        <v>252</v>
      </c>
      <c r="D67" t="s">
        <v>253</v>
      </c>
      <c r="E67" s="13" t="s">
        <v>6</v>
      </c>
      <c r="F67">
        <v>8.69</v>
      </c>
      <c r="G67" s="13">
        <v>2</v>
      </c>
      <c r="H67" s="13">
        <v>14</v>
      </c>
      <c r="I67" s="13">
        <f t="shared" si="3"/>
        <v>28</v>
      </c>
      <c r="J67" s="13">
        <v>2</v>
      </c>
      <c r="K67">
        <f t="shared" si="1"/>
        <v>38.69</v>
      </c>
      <c r="L67">
        <v>90</v>
      </c>
    </row>
    <row r="68" spans="1:12" ht="15">
      <c r="A68" t="s">
        <v>254</v>
      </c>
      <c r="B68" t="s">
        <v>255</v>
      </c>
      <c r="C68" t="s">
        <v>256</v>
      </c>
      <c r="D68" t="s">
        <v>44</v>
      </c>
      <c r="E68" s="13" t="s">
        <v>24</v>
      </c>
      <c r="F68">
        <v>5.09</v>
      </c>
      <c r="G68" s="13">
        <v>3</v>
      </c>
      <c r="H68" s="13">
        <v>14</v>
      </c>
      <c r="I68" s="13">
        <f t="shared" si="3"/>
        <v>42</v>
      </c>
      <c r="J68" s="13">
        <v>2</v>
      </c>
      <c r="K68">
        <f t="shared" si="1"/>
        <v>49.09</v>
      </c>
      <c r="L68">
        <v>150</v>
      </c>
    </row>
    <row r="69" spans="1:12" ht="15">
      <c r="A69" t="s">
        <v>257</v>
      </c>
      <c r="B69" t="s">
        <v>258</v>
      </c>
      <c r="C69" t="s">
        <v>259</v>
      </c>
      <c r="D69" t="s">
        <v>225</v>
      </c>
      <c r="E69" s="13" t="s">
        <v>52</v>
      </c>
      <c r="F69">
        <v>2.89</v>
      </c>
      <c r="G69" s="13">
        <v>3</v>
      </c>
      <c r="H69" s="13">
        <v>14</v>
      </c>
      <c r="I69" s="13">
        <f t="shared" si="3"/>
        <v>42</v>
      </c>
      <c r="J69" s="13">
        <v>2</v>
      </c>
      <c r="K69">
        <f t="shared" si="1"/>
        <v>46.89</v>
      </c>
      <c r="L69">
        <v>0</v>
      </c>
    </row>
    <row r="70" spans="1:12" ht="15">
      <c r="A70" t="s">
        <v>260</v>
      </c>
      <c r="B70" t="s">
        <v>261</v>
      </c>
      <c r="C70" t="s">
        <v>262</v>
      </c>
      <c r="D70" t="s">
        <v>111</v>
      </c>
      <c r="E70" s="13" t="s">
        <v>263</v>
      </c>
      <c r="F70">
        <v>5.85</v>
      </c>
      <c r="G70" s="13">
        <v>3</v>
      </c>
      <c r="H70" s="13">
        <v>14</v>
      </c>
      <c r="I70" s="13">
        <f t="shared" si="3"/>
        <v>42</v>
      </c>
      <c r="J70" s="13">
        <v>2</v>
      </c>
      <c r="K70">
        <f t="shared" si="1"/>
        <v>49.85</v>
      </c>
      <c r="L70">
        <v>90</v>
      </c>
    </row>
    <row r="71" spans="1:12" ht="15">
      <c r="A71" t="s">
        <v>264</v>
      </c>
      <c r="B71" t="s">
        <v>265</v>
      </c>
      <c r="C71" t="s">
        <v>266</v>
      </c>
      <c r="D71" t="s">
        <v>240</v>
      </c>
      <c r="E71" s="13" t="s">
        <v>10</v>
      </c>
      <c r="F71">
        <v>4.07</v>
      </c>
      <c r="G71" s="13">
        <v>7</v>
      </c>
      <c r="H71" s="13">
        <v>14</v>
      </c>
      <c r="I71" s="13">
        <f t="shared" si="3"/>
        <v>98</v>
      </c>
      <c r="J71" s="13">
        <v>2</v>
      </c>
      <c r="K71">
        <f t="shared" si="1"/>
        <v>104.07</v>
      </c>
      <c r="L71">
        <v>300</v>
      </c>
    </row>
    <row r="72" spans="1:12" ht="15">
      <c r="A72" t="s">
        <v>264</v>
      </c>
      <c r="B72" t="s">
        <v>265</v>
      </c>
      <c r="C72" t="s">
        <v>267</v>
      </c>
      <c r="D72" t="s">
        <v>242</v>
      </c>
      <c r="E72" s="13" t="s">
        <v>40</v>
      </c>
      <c r="F72">
        <v>13.7</v>
      </c>
      <c r="G72" s="13">
        <v>7</v>
      </c>
      <c r="H72" s="13">
        <v>14</v>
      </c>
      <c r="I72" s="13">
        <f t="shared" si="3"/>
        <v>98</v>
      </c>
      <c r="J72" s="13">
        <v>2</v>
      </c>
      <c r="K72">
        <f t="shared" si="1"/>
        <v>113.7</v>
      </c>
      <c r="L72">
        <v>300</v>
      </c>
    </row>
    <row r="73" spans="1:12" ht="15">
      <c r="A73" t="s">
        <v>264</v>
      </c>
      <c r="B73" t="s">
        <v>265</v>
      </c>
      <c r="C73" t="s">
        <v>268</v>
      </c>
      <c r="D73" t="s">
        <v>244</v>
      </c>
      <c r="E73" s="13" t="s">
        <v>40</v>
      </c>
      <c r="F73">
        <v>10.21</v>
      </c>
      <c r="G73" s="13">
        <v>7</v>
      </c>
      <c r="H73" s="13">
        <v>14</v>
      </c>
      <c r="I73" s="13">
        <f t="shared" si="3"/>
        <v>98</v>
      </c>
      <c r="J73" s="13">
        <v>2</v>
      </c>
      <c r="K73">
        <f t="shared" si="1"/>
        <v>110.21000000000001</v>
      </c>
      <c r="L73">
        <v>300</v>
      </c>
    </row>
    <row r="74" spans="1:12" ht="15">
      <c r="A74" t="s">
        <v>264</v>
      </c>
      <c r="B74" t="s">
        <v>265</v>
      </c>
      <c r="C74" t="s">
        <v>269</v>
      </c>
      <c r="D74" t="s">
        <v>246</v>
      </c>
      <c r="E74" s="13" t="s">
        <v>10</v>
      </c>
      <c r="F74">
        <v>5.04</v>
      </c>
      <c r="G74" s="13">
        <v>7</v>
      </c>
      <c r="H74" s="13">
        <v>14</v>
      </c>
      <c r="I74" s="13">
        <f t="shared" si="3"/>
        <v>98</v>
      </c>
      <c r="J74" s="13">
        <v>2</v>
      </c>
      <c r="K74">
        <f t="shared" si="1"/>
        <v>105.04</v>
      </c>
      <c r="L74">
        <v>300</v>
      </c>
    </row>
    <row r="75" spans="1:12" ht="15">
      <c r="A75" t="s">
        <v>264</v>
      </c>
      <c r="B75" t="s">
        <v>265</v>
      </c>
      <c r="C75" t="s">
        <v>270</v>
      </c>
      <c r="D75" t="s">
        <v>118</v>
      </c>
      <c r="E75" s="13" t="s">
        <v>40</v>
      </c>
      <c r="F75">
        <v>9.66</v>
      </c>
      <c r="G75" s="13">
        <v>7</v>
      </c>
      <c r="H75" s="13">
        <v>14</v>
      </c>
      <c r="I75" s="13">
        <f t="shared" si="3"/>
        <v>98</v>
      </c>
      <c r="J75" s="13">
        <v>2</v>
      </c>
      <c r="K75">
        <f t="shared" si="1"/>
        <v>109.66</v>
      </c>
      <c r="L75">
        <v>300</v>
      </c>
    </row>
    <row r="76" spans="1:12" ht="15">
      <c r="A76" t="s">
        <v>264</v>
      </c>
      <c r="B76" t="s">
        <v>265</v>
      </c>
      <c r="C76" t="s">
        <v>271</v>
      </c>
      <c r="D76" t="s">
        <v>208</v>
      </c>
      <c r="E76" s="13" t="s">
        <v>10</v>
      </c>
      <c r="F76">
        <v>8.14</v>
      </c>
      <c r="G76" s="13">
        <v>7</v>
      </c>
      <c r="H76" s="13">
        <v>14</v>
      </c>
      <c r="I76" s="13">
        <f t="shared" si="3"/>
        <v>98</v>
      </c>
      <c r="J76" s="13">
        <v>2</v>
      </c>
      <c r="K76">
        <f aca="true" t="shared" si="4" ref="K76:K147">SUM(F76,I76,J76)</f>
        <v>108.14</v>
      </c>
      <c r="L76">
        <v>300</v>
      </c>
    </row>
    <row r="77" spans="1:12" ht="15">
      <c r="A77" t="s">
        <v>272</v>
      </c>
      <c r="B77" t="s">
        <v>273</v>
      </c>
      <c r="C77" t="s">
        <v>274</v>
      </c>
      <c r="D77" t="s">
        <v>28</v>
      </c>
      <c r="E77" s="13" t="s">
        <v>52</v>
      </c>
      <c r="F77">
        <v>3.88</v>
      </c>
      <c r="G77" s="13">
        <v>3</v>
      </c>
      <c r="H77" s="13">
        <v>14</v>
      </c>
      <c r="I77" s="13">
        <f t="shared" si="3"/>
        <v>42</v>
      </c>
      <c r="J77" s="13">
        <v>2</v>
      </c>
      <c r="K77">
        <f t="shared" si="4"/>
        <v>47.88</v>
      </c>
      <c r="L77">
        <v>120</v>
      </c>
    </row>
    <row r="78" spans="1:12" ht="15">
      <c r="A78" t="s">
        <v>275</v>
      </c>
      <c r="B78" t="s">
        <v>276</v>
      </c>
      <c r="C78" t="s">
        <v>277</v>
      </c>
      <c r="D78" t="s">
        <v>203</v>
      </c>
      <c r="E78" s="13" t="s">
        <v>159</v>
      </c>
      <c r="F78">
        <v>3.07</v>
      </c>
      <c r="G78" s="13">
        <v>3</v>
      </c>
      <c r="H78" s="13">
        <v>14</v>
      </c>
      <c r="I78" s="13">
        <f t="shared" si="3"/>
        <v>42</v>
      </c>
      <c r="J78" s="13">
        <v>2</v>
      </c>
      <c r="K78">
        <f t="shared" si="4"/>
        <v>47.07</v>
      </c>
      <c r="L78">
        <v>90</v>
      </c>
    </row>
    <row r="79" spans="1:12" ht="15">
      <c r="A79" t="s">
        <v>278</v>
      </c>
      <c r="B79" t="s">
        <v>255</v>
      </c>
      <c r="C79" t="s">
        <v>256</v>
      </c>
      <c r="D79" t="s">
        <v>44</v>
      </c>
      <c r="E79" s="13" t="s">
        <v>279</v>
      </c>
      <c r="F79">
        <v>5.84</v>
      </c>
      <c r="G79" s="13">
        <v>3</v>
      </c>
      <c r="H79" s="13">
        <v>14</v>
      </c>
      <c r="I79" s="13">
        <f t="shared" si="3"/>
        <v>42</v>
      </c>
      <c r="J79" s="13">
        <v>2</v>
      </c>
      <c r="K79">
        <f t="shared" si="4"/>
        <v>49.84</v>
      </c>
      <c r="L79">
        <v>150</v>
      </c>
    </row>
    <row r="80" spans="1:12" ht="15">
      <c r="A80" t="s">
        <v>280</v>
      </c>
      <c r="B80" t="s">
        <v>281</v>
      </c>
      <c r="C80" t="s">
        <v>282</v>
      </c>
      <c r="D80" t="s">
        <v>28</v>
      </c>
      <c r="E80" s="13" t="s">
        <v>283</v>
      </c>
      <c r="F80">
        <v>5.91</v>
      </c>
      <c r="G80" s="13">
        <v>3</v>
      </c>
      <c r="H80" s="13">
        <v>14</v>
      </c>
      <c r="I80" s="13">
        <f t="shared" si="3"/>
        <v>42</v>
      </c>
      <c r="J80" s="13">
        <v>2</v>
      </c>
      <c r="K80">
        <f t="shared" si="4"/>
        <v>49.91</v>
      </c>
      <c r="L80">
        <v>120</v>
      </c>
    </row>
    <row r="81" spans="1:12" ht="15">
      <c r="A81" t="s">
        <v>284</v>
      </c>
      <c r="B81" t="s">
        <v>285</v>
      </c>
      <c r="C81" t="s">
        <v>286</v>
      </c>
      <c r="D81" t="s">
        <v>118</v>
      </c>
      <c r="E81" s="13" t="s">
        <v>201</v>
      </c>
      <c r="F81">
        <v>6.57</v>
      </c>
      <c r="G81" s="13">
        <v>3</v>
      </c>
      <c r="H81" s="13">
        <v>14</v>
      </c>
      <c r="I81" s="13">
        <f t="shared" si="3"/>
        <v>42</v>
      </c>
      <c r="J81" s="13">
        <v>2</v>
      </c>
      <c r="K81">
        <f t="shared" si="4"/>
        <v>50.57</v>
      </c>
      <c r="L81">
        <v>90</v>
      </c>
    </row>
    <row r="82" spans="1:12" ht="15">
      <c r="A82" t="s">
        <v>287</v>
      </c>
      <c r="B82" t="s">
        <v>288</v>
      </c>
      <c r="C82" t="s">
        <v>289</v>
      </c>
      <c r="D82" t="s">
        <v>290</v>
      </c>
      <c r="E82" s="13" t="s">
        <v>291</v>
      </c>
      <c r="F82">
        <v>3.96</v>
      </c>
      <c r="G82" s="13">
        <v>3</v>
      </c>
      <c r="H82" s="13">
        <v>14</v>
      </c>
      <c r="I82" s="13">
        <f t="shared" si="3"/>
        <v>42</v>
      </c>
      <c r="J82" s="13">
        <v>2</v>
      </c>
      <c r="K82">
        <f t="shared" si="4"/>
        <v>47.96</v>
      </c>
      <c r="L82">
        <v>90</v>
      </c>
    </row>
    <row r="83" spans="1:12" ht="15">
      <c r="A83" t="s">
        <v>292</v>
      </c>
      <c r="B83" t="s">
        <v>293</v>
      </c>
      <c r="C83" t="s">
        <v>294</v>
      </c>
      <c r="D83" t="s">
        <v>39</v>
      </c>
      <c r="E83" s="13" t="s">
        <v>295</v>
      </c>
      <c r="F83">
        <v>5.34</v>
      </c>
      <c r="G83" s="13">
        <v>3</v>
      </c>
      <c r="H83" s="13">
        <v>14</v>
      </c>
      <c r="I83" s="13">
        <f t="shared" si="3"/>
        <v>42</v>
      </c>
      <c r="J83" s="13">
        <v>2</v>
      </c>
      <c r="K83">
        <f t="shared" si="4"/>
        <v>49.34</v>
      </c>
      <c r="L83">
        <v>90</v>
      </c>
    </row>
    <row r="84" spans="1:12" ht="15">
      <c r="A84" t="s">
        <v>296</v>
      </c>
      <c r="B84" t="s">
        <v>251</v>
      </c>
      <c r="C84" t="s">
        <v>252</v>
      </c>
      <c r="D84" t="s">
        <v>253</v>
      </c>
      <c r="E84" s="13" t="s">
        <v>135</v>
      </c>
      <c r="F84">
        <v>5.47</v>
      </c>
      <c r="G84" s="13">
        <v>2</v>
      </c>
      <c r="H84" s="13">
        <v>14</v>
      </c>
      <c r="I84" s="13">
        <f t="shared" si="3"/>
        <v>28</v>
      </c>
      <c r="J84" s="13">
        <v>2</v>
      </c>
      <c r="K84">
        <f t="shared" si="4"/>
        <v>35.47</v>
      </c>
      <c r="L84">
        <v>90</v>
      </c>
    </row>
    <row r="85" spans="5:13" ht="15">
      <c r="E85" s="13"/>
      <c r="F85" s="1">
        <f>SUM(F60:F84)</f>
        <v>213.49999999999997</v>
      </c>
      <c r="G85" s="13"/>
      <c r="K85" s="1">
        <f>SUM(K60:K84)</f>
        <v>2013.5000000000002</v>
      </c>
      <c r="L85" s="1">
        <f>SUM(L60:L84)</f>
        <v>5070</v>
      </c>
      <c r="M85" s="1">
        <f>SUM(L85,-K85)</f>
        <v>3056.5</v>
      </c>
    </row>
    <row r="86" spans="5:7" ht="15">
      <c r="E86" s="13"/>
      <c r="G86" s="13"/>
    </row>
    <row r="87" spans="1:12" ht="15">
      <c r="A87" t="s">
        <v>297</v>
      </c>
      <c r="B87" t="s">
        <v>298</v>
      </c>
      <c r="C87" t="s">
        <v>299</v>
      </c>
      <c r="D87" t="s">
        <v>23</v>
      </c>
      <c r="E87" s="13" t="s">
        <v>119</v>
      </c>
      <c r="F87">
        <v>8.73</v>
      </c>
      <c r="G87" s="13">
        <v>7</v>
      </c>
      <c r="H87" s="13">
        <v>14</v>
      </c>
      <c r="I87" s="13">
        <f>PRODUCT(G87:H87)</f>
        <v>98</v>
      </c>
      <c r="J87" s="13">
        <v>2</v>
      </c>
      <c r="K87">
        <f t="shared" si="4"/>
        <v>108.73</v>
      </c>
      <c r="L87">
        <v>450</v>
      </c>
    </row>
    <row r="88" spans="1:12" ht="15">
      <c r="A88" t="s">
        <v>297</v>
      </c>
      <c r="B88" t="s">
        <v>298</v>
      </c>
      <c r="C88" t="s">
        <v>300</v>
      </c>
      <c r="D88" t="s">
        <v>301</v>
      </c>
      <c r="E88" s="13" t="s">
        <v>40</v>
      </c>
      <c r="F88">
        <v>35.1</v>
      </c>
      <c r="G88" s="13">
        <v>7</v>
      </c>
      <c r="H88" s="13">
        <v>14</v>
      </c>
      <c r="I88" s="13">
        <f aca="true" t="shared" si="5" ref="I88:I108">PRODUCT(G88:H88)</f>
        <v>98</v>
      </c>
      <c r="J88" s="13">
        <v>2</v>
      </c>
      <c r="K88">
        <f t="shared" si="4"/>
        <v>135.1</v>
      </c>
      <c r="L88">
        <v>450</v>
      </c>
    </row>
    <row r="89" spans="1:12" ht="15">
      <c r="A89" t="s">
        <v>297</v>
      </c>
      <c r="B89" t="s">
        <v>298</v>
      </c>
      <c r="C89" t="s">
        <v>302</v>
      </c>
      <c r="D89" t="s">
        <v>303</v>
      </c>
      <c r="E89" s="13" t="s">
        <v>52</v>
      </c>
      <c r="F89">
        <v>12.66</v>
      </c>
      <c r="G89" s="13">
        <v>7</v>
      </c>
      <c r="H89" s="13">
        <v>14</v>
      </c>
      <c r="I89" s="13">
        <f t="shared" si="5"/>
        <v>98</v>
      </c>
      <c r="J89" s="13">
        <v>2</v>
      </c>
      <c r="K89">
        <f t="shared" si="4"/>
        <v>112.66</v>
      </c>
      <c r="L89">
        <v>450</v>
      </c>
    </row>
    <row r="90" spans="1:12" ht="15">
      <c r="A90" t="s">
        <v>297</v>
      </c>
      <c r="B90" t="s">
        <v>298</v>
      </c>
      <c r="C90" t="s">
        <v>304</v>
      </c>
      <c r="D90" t="s">
        <v>305</v>
      </c>
      <c r="E90" s="13" t="s">
        <v>6</v>
      </c>
      <c r="F90">
        <v>1.08</v>
      </c>
      <c r="G90" s="13">
        <v>7</v>
      </c>
      <c r="H90" s="13">
        <v>14</v>
      </c>
      <c r="I90" s="13">
        <f t="shared" si="5"/>
        <v>98</v>
      </c>
      <c r="J90" s="13">
        <v>2</v>
      </c>
      <c r="K90">
        <f t="shared" si="4"/>
        <v>101.08</v>
      </c>
      <c r="L90">
        <v>450</v>
      </c>
    </row>
    <row r="91" spans="1:12" ht="15">
      <c r="A91" t="s">
        <v>297</v>
      </c>
      <c r="B91" t="s">
        <v>298</v>
      </c>
      <c r="C91" t="s">
        <v>306</v>
      </c>
      <c r="D91" t="s">
        <v>307</v>
      </c>
      <c r="E91" s="13" t="s">
        <v>40</v>
      </c>
      <c r="F91">
        <v>9.78</v>
      </c>
      <c r="G91" s="13">
        <v>7</v>
      </c>
      <c r="H91" s="13">
        <v>14</v>
      </c>
      <c r="I91" s="13">
        <f t="shared" si="5"/>
        <v>98</v>
      </c>
      <c r="J91" s="13">
        <v>2</v>
      </c>
      <c r="K91">
        <f t="shared" si="4"/>
        <v>109.78</v>
      </c>
      <c r="L91">
        <v>450</v>
      </c>
    </row>
    <row r="92" spans="1:12" ht="15">
      <c r="A92" t="s">
        <v>297</v>
      </c>
      <c r="B92" t="s">
        <v>298</v>
      </c>
      <c r="C92" t="s">
        <v>308</v>
      </c>
      <c r="D92" t="s">
        <v>253</v>
      </c>
      <c r="E92" s="13" t="s">
        <v>24</v>
      </c>
      <c r="F92">
        <v>26.62</v>
      </c>
      <c r="G92" s="13">
        <v>7</v>
      </c>
      <c r="H92" s="13">
        <v>14</v>
      </c>
      <c r="I92" s="13">
        <f t="shared" si="5"/>
        <v>98</v>
      </c>
      <c r="J92" s="13">
        <v>2</v>
      </c>
      <c r="K92">
        <f t="shared" si="4"/>
        <v>126.62</v>
      </c>
      <c r="L92">
        <v>450</v>
      </c>
    </row>
    <row r="93" spans="1:12" ht="15">
      <c r="A93" t="s">
        <v>297</v>
      </c>
      <c r="B93" t="s">
        <v>298</v>
      </c>
      <c r="C93" t="s">
        <v>309</v>
      </c>
      <c r="D93" t="s">
        <v>310</v>
      </c>
      <c r="E93" s="13" t="s">
        <v>179</v>
      </c>
      <c r="F93">
        <v>8.12</v>
      </c>
      <c r="G93" s="13">
        <v>7</v>
      </c>
      <c r="H93" s="13">
        <v>14</v>
      </c>
      <c r="I93" s="13">
        <f t="shared" si="5"/>
        <v>98</v>
      </c>
      <c r="J93" s="13">
        <v>2</v>
      </c>
      <c r="K93">
        <f t="shared" si="4"/>
        <v>108.12</v>
      </c>
      <c r="L93">
        <v>450</v>
      </c>
    </row>
    <row r="94" spans="1:12" ht="15">
      <c r="A94" t="s">
        <v>311</v>
      </c>
      <c r="B94" t="s">
        <v>312</v>
      </c>
      <c r="C94" t="s">
        <v>313</v>
      </c>
      <c r="D94" t="s">
        <v>185</v>
      </c>
      <c r="E94" s="13" t="s">
        <v>314</v>
      </c>
      <c r="F94">
        <v>5.33</v>
      </c>
      <c r="G94" s="13">
        <v>3</v>
      </c>
      <c r="H94" s="13">
        <v>14</v>
      </c>
      <c r="I94" s="13">
        <f t="shared" si="5"/>
        <v>42</v>
      </c>
      <c r="J94" s="13">
        <v>2</v>
      </c>
      <c r="K94">
        <f t="shared" si="4"/>
        <v>49.33</v>
      </c>
      <c r="L94">
        <v>0</v>
      </c>
    </row>
    <row r="95" spans="1:12" ht="15">
      <c r="A95" t="s">
        <v>315</v>
      </c>
      <c r="B95" t="s">
        <v>316</v>
      </c>
      <c r="C95" t="s">
        <v>317</v>
      </c>
      <c r="D95" t="s">
        <v>240</v>
      </c>
      <c r="E95" s="13" t="s">
        <v>45</v>
      </c>
      <c r="F95">
        <v>3.41</v>
      </c>
      <c r="G95" s="13">
        <v>3</v>
      </c>
      <c r="H95" s="13">
        <v>14</v>
      </c>
      <c r="I95" s="13">
        <f t="shared" si="5"/>
        <v>42</v>
      </c>
      <c r="J95" s="13">
        <v>2</v>
      </c>
      <c r="K95">
        <f t="shared" si="4"/>
        <v>47.41</v>
      </c>
      <c r="L95">
        <v>90</v>
      </c>
    </row>
    <row r="96" spans="1:12" ht="15">
      <c r="A96" t="s">
        <v>318</v>
      </c>
      <c r="B96" t="s">
        <v>319</v>
      </c>
      <c r="C96" t="s">
        <v>320</v>
      </c>
      <c r="D96" t="s">
        <v>23</v>
      </c>
      <c r="E96" s="13" t="s">
        <v>6</v>
      </c>
      <c r="F96">
        <v>3</v>
      </c>
      <c r="G96" s="13">
        <v>7</v>
      </c>
      <c r="H96" s="13">
        <v>14</v>
      </c>
      <c r="I96" s="13">
        <f t="shared" si="5"/>
        <v>98</v>
      </c>
      <c r="J96" s="13">
        <v>2</v>
      </c>
      <c r="K96">
        <f t="shared" si="4"/>
        <v>103</v>
      </c>
      <c r="L96">
        <v>300</v>
      </c>
    </row>
    <row r="97" spans="1:12" ht="15">
      <c r="A97" t="s">
        <v>318</v>
      </c>
      <c r="B97" t="s">
        <v>319</v>
      </c>
      <c r="C97" t="s">
        <v>321</v>
      </c>
      <c r="D97" t="s">
        <v>303</v>
      </c>
      <c r="E97" s="13" t="s">
        <v>6</v>
      </c>
      <c r="F97">
        <v>22.86</v>
      </c>
      <c r="G97" s="13">
        <v>7</v>
      </c>
      <c r="H97" s="13">
        <v>14</v>
      </c>
      <c r="I97" s="13">
        <f t="shared" si="5"/>
        <v>98</v>
      </c>
      <c r="J97" s="13">
        <v>2</v>
      </c>
      <c r="K97">
        <f t="shared" si="4"/>
        <v>122.86</v>
      </c>
      <c r="L97">
        <v>300</v>
      </c>
    </row>
    <row r="98" spans="1:12" ht="15">
      <c r="A98" t="s">
        <v>318</v>
      </c>
      <c r="B98" t="s">
        <v>319</v>
      </c>
      <c r="C98" t="s">
        <v>322</v>
      </c>
      <c r="D98" t="s">
        <v>307</v>
      </c>
      <c r="E98" s="13" t="s">
        <v>6</v>
      </c>
      <c r="F98">
        <v>3.21</v>
      </c>
      <c r="G98" s="13">
        <v>7</v>
      </c>
      <c r="H98" s="13">
        <v>14</v>
      </c>
      <c r="I98" s="13">
        <f t="shared" si="5"/>
        <v>98</v>
      </c>
      <c r="J98" s="13">
        <v>2</v>
      </c>
      <c r="K98">
        <f t="shared" si="4"/>
        <v>103.21</v>
      </c>
      <c r="L98">
        <v>300</v>
      </c>
    </row>
    <row r="99" spans="1:12" ht="15">
      <c r="A99" t="s">
        <v>318</v>
      </c>
      <c r="B99" t="s">
        <v>319</v>
      </c>
      <c r="C99" t="s">
        <v>323</v>
      </c>
      <c r="D99" t="s">
        <v>253</v>
      </c>
      <c r="E99" s="13" t="s">
        <v>6</v>
      </c>
      <c r="F99">
        <v>4.57</v>
      </c>
      <c r="G99" s="13">
        <v>7</v>
      </c>
      <c r="H99" s="13">
        <v>14</v>
      </c>
      <c r="I99" s="13">
        <f t="shared" si="5"/>
        <v>98</v>
      </c>
      <c r="J99" s="13">
        <v>2</v>
      </c>
      <c r="K99">
        <f t="shared" si="4"/>
        <v>104.57</v>
      </c>
      <c r="L99">
        <v>300</v>
      </c>
    </row>
    <row r="100" spans="1:12" ht="15">
      <c r="A100" t="s">
        <v>324</v>
      </c>
      <c r="B100" t="s">
        <v>325</v>
      </c>
      <c r="C100" t="s">
        <v>326</v>
      </c>
      <c r="D100" t="s">
        <v>208</v>
      </c>
      <c r="E100" s="13" t="s">
        <v>119</v>
      </c>
      <c r="F100">
        <v>5.59</v>
      </c>
      <c r="G100" s="13">
        <v>3</v>
      </c>
      <c r="H100" s="13">
        <v>14</v>
      </c>
      <c r="I100" s="13">
        <f t="shared" si="5"/>
        <v>42</v>
      </c>
      <c r="J100" s="13">
        <v>2</v>
      </c>
      <c r="K100">
        <f t="shared" si="4"/>
        <v>49.59</v>
      </c>
      <c r="L100">
        <v>90</v>
      </c>
    </row>
    <row r="101" spans="1:12" ht="15">
      <c r="A101" t="s">
        <v>327</v>
      </c>
      <c r="B101" t="s">
        <v>328</v>
      </c>
      <c r="C101" t="s">
        <v>329</v>
      </c>
      <c r="D101" t="s">
        <v>44</v>
      </c>
      <c r="E101" s="13" t="s">
        <v>119</v>
      </c>
      <c r="F101">
        <v>2.83</v>
      </c>
      <c r="G101" s="13">
        <v>3</v>
      </c>
      <c r="H101" s="13">
        <v>14</v>
      </c>
      <c r="I101" s="13">
        <f t="shared" si="5"/>
        <v>42</v>
      </c>
      <c r="J101" s="13">
        <v>2</v>
      </c>
      <c r="K101">
        <f t="shared" si="4"/>
        <v>46.83</v>
      </c>
      <c r="L101">
        <v>90</v>
      </c>
    </row>
    <row r="102" spans="1:12" ht="15">
      <c r="A102" t="s">
        <v>330</v>
      </c>
      <c r="B102" t="s">
        <v>331</v>
      </c>
      <c r="C102" t="s">
        <v>332</v>
      </c>
      <c r="D102" t="s">
        <v>213</v>
      </c>
      <c r="E102" s="13" t="s">
        <v>283</v>
      </c>
      <c r="F102">
        <v>5.07</v>
      </c>
      <c r="G102" s="13">
        <v>3</v>
      </c>
      <c r="H102" s="13">
        <v>14</v>
      </c>
      <c r="I102" s="13">
        <f t="shared" si="5"/>
        <v>42</v>
      </c>
      <c r="J102" s="13">
        <v>2</v>
      </c>
      <c r="K102">
        <f t="shared" si="4"/>
        <v>49.07</v>
      </c>
      <c r="L102">
        <v>90</v>
      </c>
    </row>
    <row r="103" spans="1:12" ht="15">
      <c r="A103" t="s">
        <v>333</v>
      </c>
      <c r="B103" t="s">
        <v>334</v>
      </c>
      <c r="C103" t="s">
        <v>110</v>
      </c>
      <c r="D103" t="s">
        <v>111</v>
      </c>
      <c r="E103" s="13" t="s">
        <v>127</v>
      </c>
      <c r="F103">
        <v>4.98</v>
      </c>
      <c r="G103" s="13">
        <v>3</v>
      </c>
      <c r="H103" s="13">
        <v>14</v>
      </c>
      <c r="I103" s="13">
        <f t="shared" si="5"/>
        <v>42</v>
      </c>
      <c r="J103" s="13">
        <v>2</v>
      </c>
      <c r="K103">
        <f t="shared" si="4"/>
        <v>48.980000000000004</v>
      </c>
      <c r="L103">
        <v>90</v>
      </c>
    </row>
    <row r="104" spans="1:12" ht="15">
      <c r="A104" t="s">
        <v>335</v>
      </c>
      <c r="B104" t="s">
        <v>336</v>
      </c>
      <c r="C104" t="s">
        <v>337</v>
      </c>
      <c r="D104" t="s">
        <v>203</v>
      </c>
      <c r="E104" s="13" t="s">
        <v>338</v>
      </c>
      <c r="F104">
        <v>4.8</v>
      </c>
      <c r="G104" s="13">
        <v>3</v>
      </c>
      <c r="H104" s="13">
        <v>14</v>
      </c>
      <c r="I104" s="13">
        <f t="shared" si="5"/>
        <v>42</v>
      </c>
      <c r="J104" s="13">
        <v>2</v>
      </c>
      <c r="K104">
        <f t="shared" si="4"/>
        <v>48.8</v>
      </c>
      <c r="L104">
        <v>90</v>
      </c>
    </row>
    <row r="105" spans="1:12" ht="15">
      <c r="A105" t="s">
        <v>339</v>
      </c>
      <c r="B105" t="s">
        <v>340</v>
      </c>
      <c r="C105" t="s">
        <v>341</v>
      </c>
      <c r="D105" t="s">
        <v>39</v>
      </c>
      <c r="E105" s="13" t="s">
        <v>342</v>
      </c>
      <c r="F105">
        <v>4.44</v>
      </c>
      <c r="G105" s="13">
        <v>3</v>
      </c>
      <c r="H105" s="13">
        <v>14</v>
      </c>
      <c r="I105" s="13">
        <f t="shared" si="5"/>
        <v>42</v>
      </c>
      <c r="J105" s="13">
        <v>2</v>
      </c>
      <c r="K105">
        <f t="shared" si="4"/>
        <v>48.44</v>
      </c>
      <c r="L105">
        <v>90</v>
      </c>
    </row>
    <row r="106" spans="1:12" ht="15">
      <c r="A106" t="s">
        <v>343</v>
      </c>
      <c r="B106" t="s">
        <v>344</v>
      </c>
      <c r="C106" t="s">
        <v>345</v>
      </c>
      <c r="D106" t="s">
        <v>225</v>
      </c>
      <c r="E106" s="13" t="s">
        <v>346</v>
      </c>
      <c r="F106">
        <v>4.76</v>
      </c>
      <c r="G106" s="13">
        <v>2</v>
      </c>
      <c r="H106" s="13">
        <v>14</v>
      </c>
      <c r="I106" s="13">
        <f t="shared" si="5"/>
        <v>28</v>
      </c>
      <c r="J106" s="13">
        <v>2</v>
      </c>
      <c r="K106">
        <f t="shared" si="4"/>
        <v>34.76</v>
      </c>
      <c r="L106">
        <v>90</v>
      </c>
    </row>
    <row r="107" spans="1:12" ht="15">
      <c r="A107" t="s">
        <v>347</v>
      </c>
      <c r="B107" t="s">
        <v>348</v>
      </c>
      <c r="C107" t="s">
        <v>62</v>
      </c>
      <c r="D107" t="s">
        <v>349</v>
      </c>
      <c r="E107" s="13" t="s">
        <v>350</v>
      </c>
      <c r="F107">
        <v>4.04</v>
      </c>
      <c r="G107" s="13">
        <v>2</v>
      </c>
      <c r="H107" s="13">
        <v>14</v>
      </c>
      <c r="I107" s="13">
        <f t="shared" si="5"/>
        <v>28</v>
      </c>
      <c r="J107" s="13">
        <v>2</v>
      </c>
      <c r="K107">
        <f t="shared" si="4"/>
        <v>34.04</v>
      </c>
      <c r="L107">
        <v>90</v>
      </c>
    </row>
    <row r="108" spans="1:12" ht="15">
      <c r="A108" t="s">
        <v>351</v>
      </c>
      <c r="B108" t="s">
        <v>352</v>
      </c>
      <c r="C108" t="s">
        <v>353</v>
      </c>
      <c r="D108" t="s">
        <v>213</v>
      </c>
      <c r="E108" s="13" t="s">
        <v>173</v>
      </c>
      <c r="F108">
        <v>6.82</v>
      </c>
      <c r="G108" s="13">
        <v>3</v>
      </c>
      <c r="H108" s="13">
        <v>14</v>
      </c>
      <c r="I108" s="13">
        <f t="shared" si="5"/>
        <v>42</v>
      </c>
      <c r="J108" s="13">
        <v>2</v>
      </c>
      <c r="K108">
        <f t="shared" si="4"/>
        <v>50.82</v>
      </c>
      <c r="L108">
        <v>90</v>
      </c>
    </row>
    <row r="109" spans="5:13" ht="15">
      <c r="E109" s="13"/>
      <c r="F109" s="1">
        <f>SUM(F87:F108)</f>
        <v>187.79999999999998</v>
      </c>
      <c r="G109" s="13"/>
      <c r="K109" s="1">
        <f>SUM(K87:K108)</f>
        <v>1743.7999999999997</v>
      </c>
      <c r="L109" s="1">
        <f>SUM(L87:L108)</f>
        <v>5250</v>
      </c>
      <c r="M109" s="1">
        <f>SUM(L109,-K109)</f>
        <v>3506.2000000000003</v>
      </c>
    </row>
    <row r="110" spans="5:10" s="3" customFormat="1" ht="15">
      <c r="E110" s="14"/>
      <c r="G110" s="14"/>
      <c r="H110" s="14"/>
      <c r="I110" s="14"/>
      <c r="J110" s="14"/>
    </row>
    <row r="111" spans="1:12" ht="15">
      <c r="A111" t="s">
        <v>354</v>
      </c>
      <c r="B111" t="s">
        <v>355</v>
      </c>
      <c r="C111" t="s">
        <v>117</v>
      </c>
      <c r="D111" t="s">
        <v>203</v>
      </c>
      <c r="E111" s="13" t="s">
        <v>179</v>
      </c>
      <c r="F111">
        <v>13.73</v>
      </c>
      <c r="G111" s="13">
        <v>7</v>
      </c>
      <c r="H111" s="13">
        <v>14</v>
      </c>
      <c r="I111" s="13">
        <f>PRODUCT(G111:H111)</f>
        <v>98</v>
      </c>
      <c r="J111" s="13">
        <v>2</v>
      </c>
      <c r="K111">
        <f t="shared" si="4"/>
        <v>113.73</v>
      </c>
      <c r="L111">
        <v>300</v>
      </c>
    </row>
    <row r="112" spans="1:12" ht="15">
      <c r="A112" t="s">
        <v>356</v>
      </c>
      <c r="B112" t="s">
        <v>357</v>
      </c>
      <c r="C112" t="s">
        <v>130</v>
      </c>
      <c r="D112" t="s">
        <v>200</v>
      </c>
      <c r="E112" s="13" t="s">
        <v>24</v>
      </c>
      <c r="F112">
        <v>4.07</v>
      </c>
      <c r="G112" s="13">
        <v>2</v>
      </c>
      <c r="H112" s="13">
        <v>14</v>
      </c>
      <c r="I112" s="13">
        <f aca="true" t="shared" si="6" ref="I112:I118">PRODUCT(G112:H112)</f>
        <v>28</v>
      </c>
      <c r="J112" s="13">
        <v>2</v>
      </c>
      <c r="K112">
        <f t="shared" si="4"/>
        <v>34.07</v>
      </c>
      <c r="L112">
        <v>0</v>
      </c>
    </row>
    <row r="113" spans="1:12" ht="15">
      <c r="A113" t="s">
        <v>358</v>
      </c>
      <c r="B113" t="s">
        <v>132</v>
      </c>
      <c r="C113" t="s">
        <v>133</v>
      </c>
      <c r="D113" t="s">
        <v>134</v>
      </c>
      <c r="E113" s="13" t="s">
        <v>119</v>
      </c>
      <c r="F113">
        <v>1.77</v>
      </c>
      <c r="G113" s="13">
        <v>2</v>
      </c>
      <c r="H113" s="13">
        <v>14</v>
      </c>
      <c r="I113" s="13">
        <f t="shared" si="6"/>
        <v>28</v>
      </c>
      <c r="J113" s="13">
        <v>2</v>
      </c>
      <c r="K113">
        <f t="shared" si="4"/>
        <v>31.77</v>
      </c>
      <c r="L113">
        <v>60</v>
      </c>
    </row>
    <row r="114" spans="1:12" ht="15">
      <c r="A114" t="s">
        <v>359</v>
      </c>
      <c r="B114" t="s">
        <v>124</v>
      </c>
      <c r="C114" t="s">
        <v>125</v>
      </c>
      <c r="D114" t="s">
        <v>126</v>
      </c>
      <c r="E114" s="13" t="s">
        <v>164</v>
      </c>
      <c r="F114">
        <v>6.85</v>
      </c>
      <c r="G114" s="13">
        <v>2</v>
      </c>
      <c r="H114" s="13">
        <v>14</v>
      </c>
      <c r="I114" s="13">
        <f t="shared" si="6"/>
        <v>28</v>
      </c>
      <c r="J114" s="13">
        <v>2</v>
      </c>
      <c r="K114">
        <f t="shared" si="4"/>
        <v>36.85</v>
      </c>
      <c r="L114">
        <v>60</v>
      </c>
    </row>
    <row r="115" spans="1:12" ht="15">
      <c r="A115" t="s">
        <v>360</v>
      </c>
      <c r="B115" t="s">
        <v>137</v>
      </c>
      <c r="C115" t="s">
        <v>138</v>
      </c>
      <c r="D115" t="s">
        <v>139</v>
      </c>
      <c r="E115" s="13" t="s">
        <v>122</v>
      </c>
      <c r="F115">
        <v>7.57</v>
      </c>
      <c r="G115" s="13">
        <v>3</v>
      </c>
      <c r="H115" s="13">
        <v>14</v>
      </c>
      <c r="I115" s="13">
        <f t="shared" si="6"/>
        <v>42</v>
      </c>
      <c r="J115" s="13">
        <v>2</v>
      </c>
      <c r="K115">
        <f t="shared" si="4"/>
        <v>51.57</v>
      </c>
      <c r="L115">
        <v>90</v>
      </c>
    </row>
    <row r="116" spans="1:12" ht="15">
      <c r="A116" t="s">
        <v>361</v>
      </c>
      <c r="B116" t="s">
        <v>362</v>
      </c>
      <c r="C116" t="s">
        <v>149</v>
      </c>
      <c r="D116" t="s">
        <v>200</v>
      </c>
      <c r="E116" s="13" t="s">
        <v>248</v>
      </c>
      <c r="F116">
        <v>4.15</v>
      </c>
      <c r="G116" s="13">
        <v>3</v>
      </c>
      <c r="H116" s="13">
        <v>14</v>
      </c>
      <c r="I116" s="13">
        <f t="shared" si="6"/>
        <v>42</v>
      </c>
      <c r="J116" s="13">
        <v>2</v>
      </c>
      <c r="K116">
        <f t="shared" si="4"/>
        <v>48.15</v>
      </c>
      <c r="L116">
        <v>0</v>
      </c>
    </row>
    <row r="117" spans="1:12" ht="15">
      <c r="A117" t="s">
        <v>363</v>
      </c>
      <c r="B117" t="s">
        <v>364</v>
      </c>
      <c r="C117" t="s">
        <v>365</v>
      </c>
      <c r="D117" t="s">
        <v>203</v>
      </c>
      <c r="E117" s="13" t="s">
        <v>248</v>
      </c>
      <c r="F117">
        <v>11.75</v>
      </c>
      <c r="G117" s="13">
        <v>5</v>
      </c>
      <c r="H117" s="13">
        <v>14</v>
      </c>
      <c r="I117" s="13">
        <f t="shared" si="6"/>
        <v>70</v>
      </c>
      <c r="J117" s="13">
        <v>2</v>
      </c>
      <c r="K117">
        <f t="shared" si="4"/>
        <v>83.75</v>
      </c>
      <c r="L117">
        <v>180</v>
      </c>
    </row>
    <row r="118" spans="1:12" ht="15">
      <c r="A118" t="s">
        <v>366</v>
      </c>
      <c r="B118" t="s">
        <v>367</v>
      </c>
      <c r="C118" t="s">
        <v>368</v>
      </c>
      <c r="D118" t="s">
        <v>200</v>
      </c>
      <c r="E118" s="13" t="s">
        <v>369</v>
      </c>
      <c r="F118">
        <v>3.36</v>
      </c>
      <c r="G118" s="13">
        <v>3</v>
      </c>
      <c r="H118" s="13">
        <v>14</v>
      </c>
      <c r="I118" s="13">
        <f t="shared" si="6"/>
        <v>42</v>
      </c>
      <c r="J118" s="13">
        <v>2</v>
      </c>
      <c r="K118">
        <f t="shared" si="4"/>
        <v>47.36</v>
      </c>
      <c r="L118">
        <v>120</v>
      </c>
    </row>
    <row r="119" spans="5:13" ht="15">
      <c r="E119" s="13"/>
      <c r="F119" s="1">
        <f>SUM(F111:F118)</f>
        <v>53.25</v>
      </c>
      <c r="G119" s="13"/>
      <c r="K119" s="1">
        <f>SUM(K111:K118)</f>
        <v>447.25</v>
      </c>
      <c r="L119" s="1">
        <f>SUM(L111:L118)</f>
        <v>810</v>
      </c>
      <c r="M119" s="1">
        <f>SUM(L119,-K119)</f>
        <v>362.75</v>
      </c>
    </row>
    <row r="120" spans="5:7" ht="15">
      <c r="E120" s="13"/>
      <c r="G120" s="13"/>
    </row>
    <row r="121" spans="1:12" ht="15">
      <c r="A121" t="s">
        <v>370</v>
      </c>
      <c r="B121" t="s">
        <v>175</v>
      </c>
      <c r="C121" t="s">
        <v>176</v>
      </c>
      <c r="D121" t="s">
        <v>139</v>
      </c>
      <c r="E121" s="13" t="s">
        <v>369</v>
      </c>
      <c r="F121">
        <v>3.64</v>
      </c>
      <c r="G121" s="13">
        <v>3</v>
      </c>
      <c r="H121" s="13">
        <v>14</v>
      </c>
      <c r="I121" s="13">
        <f>PRODUCT(G121:H121)</f>
        <v>42</v>
      </c>
      <c r="J121" s="13">
        <v>2</v>
      </c>
      <c r="K121">
        <f t="shared" si="4"/>
        <v>47.64</v>
      </c>
      <c r="L121">
        <v>90</v>
      </c>
    </row>
    <row r="122" spans="1:12" ht="15">
      <c r="A122" t="s">
        <v>371</v>
      </c>
      <c r="B122" t="s">
        <v>372</v>
      </c>
      <c r="C122" t="s">
        <v>182</v>
      </c>
      <c r="D122" t="s">
        <v>208</v>
      </c>
      <c r="E122" s="13" t="s">
        <v>32</v>
      </c>
      <c r="F122">
        <v>5.12</v>
      </c>
      <c r="G122" s="13">
        <v>7</v>
      </c>
      <c r="H122" s="13">
        <v>14</v>
      </c>
      <c r="I122" s="13">
        <f aca="true" t="shared" si="7" ref="I122:I138">PRODUCT(G122:H122)</f>
        <v>98</v>
      </c>
      <c r="J122" s="13">
        <v>2</v>
      </c>
      <c r="K122">
        <f t="shared" si="4"/>
        <v>105.12</v>
      </c>
      <c r="L122">
        <v>300</v>
      </c>
    </row>
    <row r="123" spans="1:12" ht="15">
      <c r="A123" t="s">
        <v>371</v>
      </c>
      <c r="B123" t="s">
        <v>372</v>
      </c>
      <c r="C123" t="s">
        <v>184</v>
      </c>
      <c r="D123" t="s">
        <v>310</v>
      </c>
      <c r="E123" s="13" t="s">
        <v>45</v>
      </c>
      <c r="F123">
        <v>6.61</v>
      </c>
      <c r="G123" s="13">
        <v>7</v>
      </c>
      <c r="H123" s="13">
        <v>14</v>
      </c>
      <c r="I123" s="13">
        <f t="shared" si="7"/>
        <v>98</v>
      </c>
      <c r="J123" s="13">
        <v>2</v>
      </c>
      <c r="K123">
        <f t="shared" si="4"/>
        <v>106.61</v>
      </c>
      <c r="L123">
        <v>300</v>
      </c>
    </row>
    <row r="124" spans="1:12" ht="15">
      <c r="A124" t="s">
        <v>371</v>
      </c>
      <c r="B124" t="s">
        <v>372</v>
      </c>
      <c r="C124" t="s">
        <v>186</v>
      </c>
      <c r="D124" t="s">
        <v>373</v>
      </c>
      <c r="E124" s="13" t="s">
        <v>45</v>
      </c>
      <c r="F124">
        <v>5.46</v>
      </c>
      <c r="G124" s="13">
        <v>7</v>
      </c>
      <c r="H124" s="13">
        <v>14</v>
      </c>
      <c r="I124" s="13">
        <f t="shared" si="7"/>
        <v>98</v>
      </c>
      <c r="J124" s="13">
        <v>2</v>
      </c>
      <c r="K124">
        <f t="shared" si="4"/>
        <v>105.46</v>
      </c>
      <c r="L124">
        <v>300</v>
      </c>
    </row>
    <row r="125" spans="1:12" ht="15">
      <c r="A125" t="s">
        <v>371</v>
      </c>
      <c r="B125" t="s">
        <v>372</v>
      </c>
      <c r="C125" t="s">
        <v>187</v>
      </c>
      <c r="D125" t="s">
        <v>374</v>
      </c>
      <c r="E125" s="13" t="s">
        <v>24</v>
      </c>
      <c r="F125">
        <v>8.15</v>
      </c>
      <c r="G125" s="13">
        <v>7</v>
      </c>
      <c r="H125" s="13">
        <v>14</v>
      </c>
      <c r="I125" s="13">
        <f t="shared" si="7"/>
        <v>98</v>
      </c>
      <c r="J125" s="13">
        <v>2</v>
      </c>
      <c r="K125">
        <f t="shared" si="4"/>
        <v>108.15</v>
      </c>
      <c r="L125">
        <v>300</v>
      </c>
    </row>
    <row r="126" spans="1:12" ht="15">
      <c r="A126" t="s">
        <v>375</v>
      </c>
      <c r="B126" t="s">
        <v>376</v>
      </c>
      <c r="C126" t="s">
        <v>212</v>
      </c>
      <c r="D126" t="s">
        <v>213</v>
      </c>
      <c r="E126" s="13" t="s">
        <v>52</v>
      </c>
      <c r="F126">
        <v>3.71</v>
      </c>
      <c r="G126" s="13">
        <v>3</v>
      </c>
      <c r="H126" s="13">
        <v>14</v>
      </c>
      <c r="I126" s="13">
        <f t="shared" si="7"/>
        <v>42</v>
      </c>
      <c r="J126" s="13">
        <v>2</v>
      </c>
      <c r="K126">
        <f t="shared" si="4"/>
        <v>47.71</v>
      </c>
      <c r="L126">
        <v>90</v>
      </c>
    </row>
    <row r="127" spans="1:12" ht="15">
      <c r="A127" t="s">
        <v>377</v>
      </c>
      <c r="B127" t="s">
        <v>378</v>
      </c>
      <c r="C127" t="s">
        <v>207</v>
      </c>
      <c r="D127" t="s">
        <v>208</v>
      </c>
      <c r="E127" s="13" t="s">
        <v>45</v>
      </c>
      <c r="F127">
        <v>9.89</v>
      </c>
      <c r="G127" s="13">
        <v>3</v>
      </c>
      <c r="H127" s="13">
        <v>14</v>
      </c>
      <c r="I127" s="13">
        <f t="shared" si="7"/>
        <v>42</v>
      </c>
      <c r="J127" s="13">
        <v>2</v>
      </c>
      <c r="K127">
        <f t="shared" si="4"/>
        <v>53.89</v>
      </c>
      <c r="L127">
        <v>90</v>
      </c>
    </row>
    <row r="128" spans="1:12" ht="15">
      <c r="A128" t="s">
        <v>377</v>
      </c>
      <c r="B128" t="s">
        <v>378</v>
      </c>
      <c r="C128" t="s">
        <v>209</v>
      </c>
      <c r="D128" t="s">
        <v>118</v>
      </c>
      <c r="E128" s="13" t="s">
        <v>24</v>
      </c>
      <c r="F128">
        <v>5.38</v>
      </c>
      <c r="G128" s="13">
        <v>3</v>
      </c>
      <c r="H128" s="13">
        <v>14</v>
      </c>
      <c r="I128" s="13">
        <f t="shared" si="7"/>
        <v>42</v>
      </c>
      <c r="J128" s="13">
        <v>2</v>
      </c>
      <c r="K128">
        <f t="shared" si="4"/>
        <v>49.38</v>
      </c>
      <c r="L128">
        <v>90</v>
      </c>
    </row>
    <row r="129" spans="1:12" ht="15">
      <c r="A129" t="s">
        <v>379</v>
      </c>
      <c r="B129" t="s">
        <v>380</v>
      </c>
      <c r="C129" t="s">
        <v>235</v>
      </c>
      <c r="D129" t="s">
        <v>39</v>
      </c>
      <c r="E129" s="13" t="s">
        <v>159</v>
      </c>
      <c r="F129">
        <v>3.71</v>
      </c>
      <c r="G129" s="13">
        <v>2</v>
      </c>
      <c r="H129" s="13">
        <v>14</v>
      </c>
      <c r="I129" s="13">
        <f t="shared" si="7"/>
        <v>28</v>
      </c>
      <c r="J129" s="13">
        <v>2</v>
      </c>
      <c r="K129">
        <f t="shared" si="4"/>
        <v>33.71</v>
      </c>
      <c r="L129">
        <v>0</v>
      </c>
    </row>
    <row r="130" spans="1:12" ht="15">
      <c r="A130" t="s">
        <v>381</v>
      </c>
      <c r="B130" t="s">
        <v>382</v>
      </c>
      <c r="C130" t="s">
        <v>199</v>
      </c>
      <c r="D130" t="s">
        <v>200</v>
      </c>
      <c r="E130" s="13" t="s">
        <v>295</v>
      </c>
      <c r="F130">
        <v>5.06</v>
      </c>
      <c r="G130" s="13">
        <v>2</v>
      </c>
      <c r="H130" s="13">
        <v>14</v>
      </c>
      <c r="I130" s="13">
        <f t="shared" si="7"/>
        <v>28</v>
      </c>
      <c r="J130" s="13">
        <v>2</v>
      </c>
      <c r="K130">
        <f t="shared" si="4"/>
        <v>35.06</v>
      </c>
      <c r="L130">
        <v>60</v>
      </c>
    </row>
    <row r="131" spans="1:12" ht="15">
      <c r="A131" t="s">
        <v>383</v>
      </c>
      <c r="B131" t="s">
        <v>384</v>
      </c>
      <c r="C131" t="s">
        <v>227</v>
      </c>
      <c r="D131" t="s">
        <v>225</v>
      </c>
      <c r="E131" s="13" t="s">
        <v>385</v>
      </c>
      <c r="F131">
        <v>4.49</v>
      </c>
      <c r="G131" s="13">
        <v>2</v>
      </c>
      <c r="H131" s="13">
        <v>14</v>
      </c>
      <c r="I131" s="13">
        <f t="shared" si="7"/>
        <v>28</v>
      </c>
      <c r="J131" s="13">
        <v>2</v>
      </c>
      <c r="K131">
        <f t="shared" si="4"/>
        <v>34.49</v>
      </c>
      <c r="L131">
        <v>60</v>
      </c>
    </row>
    <row r="132" spans="1:12" ht="15">
      <c r="A132" t="s">
        <v>386</v>
      </c>
      <c r="B132" t="s">
        <v>387</v>
      </c>
      <c r="C132" t="s">
        <v>216</v>
      </c>
      <c r="D132" t="s">
        <v>208</v>
      </c>
      <c r="E132" s="13" t="s">
        <v>10</v>
      </c>
      <c r="F132">
        <v>1.52</v>
      </c>
      <c r="G132" s="13">
        <v>7</v>
      </c>
      <c r="H132" s="13">
        <v>14</v>
      </c>
      <c r="I132" s="13">
        <f t="shared" si="7"/>
        <v>98</v>
      </c>
      <c r="J132" s="13">
        <v>2</v>
      </c>
      <c r="K132">
        <f t="shared" si="4"/>
        <v>101.52</v>
      </c>
      <c r="L132">
        <v>300</v>
      </c>
    </row>
    <row r="133" spans="1:12" ht="15">
      <c r="A133" t="s">
        <v>386</v>
      </c>
      <c r="B133" t="s">
        <v>387</v>
      </c>
      <c r="C133" t="s">
        <v>388</v>
      </c>
      <c r="D133" t="s">
        <v>310</v>
      </c>
      <c r="E133" s="13" t="s">
        <v>40</v>
      </c>
      <c r="F133">
        <v>4.18</v>
      </c>
      <c r="G133" s="13">
        <v>7</v>
      </c>
      <c r="H133" s="13">
        <v>14</v>
      </c>
      <c r="I133" s="13">
        <f t="shared" si="7"/>
        <v>98</v>
      </c>
      <c r="J133" s="13">
        <v>2</v>
      </c>
      <c r="K133">
        <f t="shared" si="4"/>
        <v>104.18</v>
      </c>
      <c r="L133">
        <v>300</v>
      </c>
    </row>
    <row r="134" spans="1:12" ht="15">
      <c r="A134" t="s">
        <v>386</v>
      </c>
      <c r="B134" t="s">
        <v>387</v>
      </c>
      <c r="C134" t="s">
        <v>217</v>
      </c>
      <c r="D134" t="s">
        <v>373</v>
      </c>
      <c r="E134" s="13" t="s">
        <v>40</v>
      </c>
      <c r="F134">
        <v>8.88</v>
      </c>
      <c r="G134" s="13">
        <v>7</v>
      </c>
      <c r="H134" s="13">
        <v>14</v>
      </c>
      <c r="I134" s="13">
        <f t="shared" si="7"/>
        <v>98</v>
      </c>
      <c r="J134" s="13">
        <v>2</v>
      </c>
      <c r="K134">
        <f t="shared" si="4"/>
        <v>108.88</v>
      </c>
      <c r="L134">
        <v>300</v>
      </c>
    </row>
    <row r="135" spans="1:12" ht="15">
      <c r="A135" t="s">
        <v>386</v>
      </c>
      <c r="B135" t="s">
        <v>387</v>
      </c>
      <c r="C135" t="s">
        <v>218</v>
      </c>
      <c r="D135" t="s">
        <v>374</v>
      </c>
      <c r="E135" s="13" t="s">
        <v>10</v>
      </c>
      <c r="F135">
        <v>4.68</v>
      </c>
      <c r="G135" s="13">
        <v>7</v>
      </c>
      <c r="H135" s="13">
        <v>14</v>
      </c>
      <c r="I135" s="13">
        <f t="shared" si="7"/>
        <v>98</v>
      </c>
      <c r="J135" s="13">
        <v>2</v>
      </c>
      <c r="K135">
        <f t="shared" si="4"/>
        <v>104.68</v>
      </c>
      <c r="L135">
        <v>300</v>
      </c>
    </row>
    <row r="136" spans="1:12" ht="15">
      <c r="A136" t="s">
        <v>389</v>
      </c>
      <c r="B136" t="s">
        <v>390</v>
      </c>
      <c r="C136" t="s">
        <v>391</v>
      </c>
      <c r="D136" t="s">
        <v>111</v>
      </c>
      <c r="E136" s="13" t="s">
        <v>168</v>
      </c>
      <c r="F136">
        <v>4.86</v>
      </c>
      <c r="G136" s="13">
        <v>3</v>
      </c>
      <c r="H136" s="13">
        <v>14</v>
      </c>
      <c r="I136" s="13">
        <f t="shared" si="7"/>
        <v>42</v>
      </c>
      <c r="J136" s="13">
        <v>2</v>
      </c>
      <c r="K136">
        <f t="shared" si="4"/>
        <v>48.86</v>
      </c>
      <c r="L136">
        <v>90</v>
      </c>
    </row>
    <row r="137" spans="1:12" ht="15">
      <c r="A137" t="s">
        <v>392</v>
      </c>
      <c r="B137" t="s">
        <v>393</v>
      </c>
      <c r="C137" t="s">
        <v>394</v>
      </c>
      <c r="D137" t="s">
        <v>213</v>
      </c>
      <c r="E137" s="13" t="s">
        <v>122</v>
      </c>
      <c r="F137">
        <v>7.17</v>
      </c>
      <c r="G137" s="13">
        <v>3</v>
      </c>
      <c r="H137" s="13">
        <v>14</v>
      </c>
      <c r="I137" s="13">
        <f t="shared" si="7"/>
        <v>42</v>
      </c>
      <c r="J137" s="13">
        <v>2</v>
      </c>
      <c r="K137">
        <f t="shared" si="4"/>
        <v>51.17</v>
      </c>
      <c r="L137">
        <v>90</v>
      </c>
    </row>
    <row r="138" spans="1:12" ht="15">
      <c r="A138" t="s">
        <v>395</v>
      </c>
      <c r="B138" t="s">
        <v>396</v>
      </c>
      <c r="C138" t="s">
        <v>397</v>
      </c>
      <c r="D138" t="s">
        <v>23</v>
      </c>
      <c r="E138" s="13" t="s">
        <v>398</v>
      </c>
      <c r="F138">
        <v>5.28</v>
      </c>
      <c r="G138" s="13">
        <v>3</v>
      </c>
      <c r="H138" s="13">
        <v>14</v>
      </c>
      <c r="I138" s="13">
        <f t="shared" si="7"/>
        <v>42</v>
      </c>
      <c r="J138" s="13">
        <v>2</v>
      </c>
      <c r="K138">
        <f t="shared" si="4"/>
        <v>49.28</v>
      </c>
      <c r="L138">
        <v>90</v>
      </c>
    </row>
    <row r="139" spans="5:13" ht="15">
      <c r="E139" s="13"/>
      <c r="F139" s="1">
        <f>SUM(F121:F138)</f>
        <v>97.79000000000002</v>
      </c>
      <c r="G139" s="13"/>
      <c r="K139" s="1">
        <f>SUM(K121:K138)</f>
        <v>1295.7900000000002</v>
      </c>
      <c r="L139" s="1">
        <f>SUM(L121:L138)</f>
        <v>3150</v>
      </c>
      <c r="M139" s="1">
        <f>SUM(L139,-K139)</f>
        <v>1854.2099999999998</v>
      </c>
    </row>
    <row r="140" spans="5:7" ht="15">
      <c r="E140" s="13"/>
      <c r="G140" s="13"/>
    </row>
    <row r="141" spans="1:12" ht="15">
      <c r="A141" t="s">
        <v>399</v>
      </c>
      <c r="B141" t="s">
        <v>400</v>
      </c>
      <c r="C141" t="s">
        <v>238</v>
      </c>
      <c r="D141" t="s">
        <v>185</v>
      </c>
      <c r="E141" s="13" t="s">
        <v>52</v>
      </c>
      <c r="F141">
        <v>20.65</v>
      </c>
      <c r="G141" s="13">
        <v>7</v>
      </c>
      <c r="H141" s="13">
        <v>14</v>
      </c>
      <c r="I141" s="13">
        <f>PRODUCT(G141:H141)</f>
        <v>98</v>
      </c>
      <c r="J141" s="13">
        <v>2</v>
      </c>
      <c r="K141">
        <f t="shared" si="4"/>
        <v>120.65</v>
      </c>
      <c r="L141">
        <v>300</v>
      </c>
    </row>
    <row r="142" spans="1:12" ht="15">
      <c r="A142" t="s">
        <v>399</v>
      </c>
      <c r="B142" t="s">
        <v>400</v>
      </c>
      <c r="C142" t="s">
        <v>239</v>
      </c>
      <c r="D142" t="s">
        <v>200</v>
      </c>
      <c r="E142" s="13" t="s">
        <v>45</v>
      </c>
      <c r="F142">
        <v>20.34</v>
      </c>
      <c r="G142" s="13">
        <v>7</v>
      </c>
      <c r="H142" s="13">
        <v>14</v>
      </c>
      <c r="I142" s="13">
        <f aca="true" t="shared" si="8" ref="I142:I161">PRODUCT(G142:H142)</f>
        <v>98</v>
      </c>
      <c r="J142" s="13">
        <v>2</v>
      </c>
      <c r="K142">
        <f t="shared" si="4"/>
        <v>120.34</v>
      </c>
      <c r="L142">
        <v>300</v>
      </c>
    </row>
    <row r="143" spans="1:12" ht="15">
      <c r="A143" t="s">
        <v>399</v>
      </c>
      <c r="B143" t="s">
        <v>400</v>
      </c>
      <c r="C143" t="s">
        <v>241</v>
      </c>
      <c r="D143" t="s">
        <v>242</v>
      </c>
      <c r="E143" s="13" t="s">
        <v>179</v>
      </c>
      <c r="F143">
        <v>7.88</v>
      </c>
      <c r="G143" s="13">
        <v>7</v>
      </c>
      <c r="H143" s="13">
        <v>14</v>
      </c>
      <c r="I143" s="13">
        <f t="shared" si="8"/>
        <v>98</v>
      </c>
      <c r="J143" s="13">
        <v>2</v>
      </c>
      <c r="K143">
        <f t="shared" si="4"/>
        <v>107.88</v>
      </c>
      <c r="L143">
        <v>300</v>
      </c>
    </row>
    <row r="144" spans="1:12" ht="15">
      <c r="A144" t="s">
        <v>399</v>
      </c>
      <c r="B144" t="s">
        <v>400</v>
      </c>
      <c r="C144" t="s">
        <v>243</v>
      </c>
      <c r="D144" t="s">
        <v>246</v>
      </c>
      <c r="E144" s="13" t="s">
        <v>179</v>
      </c>
      <c r="F144">
        <v>13.19</v>
      </c>
      <c r="G144" s="13">
        <v>7</v>
      </c>
      <c r="H144" s="13">
        <v>14</v>
      </c>
      <c r="I144" s="13">
        <f t="shared" si="8"/>
        <v>98</v>
      </c>
      <c r="J144" s="13">
        <v>2</v>
      </c>
      <c r="K144">
        <f t="shared" si="4"/>
        <v>113.19</v>
      </c>
      <c r="L144">
        <v>300</v>
      </c>
    </row>
    <row r="145" spans="1:12" ht="15">
      <c r="A145" t="s">
        <v>401</v>
      </c>
      <c r="B145" t="s">
        <v>402</v>
      </c>
      <c r="C145" t="s">
        <v>252</v>
      </c>
      <c r="D145" t="s">
        <v>253</v>
      </c>
      <c r="E145" s="13" t="s">
        <v>403</v>
      </c>
      <c r="F145">
        <v>3.76</v>
      </c>
      <c r="G145" s="13">
        <v>2</v>
      </c>
      <c r="H145" s="13">
        <v>14</v>
      </c>
      <c r="I145" s="13">
        <f t="shared" si="8"/>
        <v>28</v>
      </c>
      <c r="J145" s="13">
        <v>2</v>
      </c>
      <c r="K145">
        <f t="shared" si="4"/>
        <v>33.76</v>
      </c>
      <c r="L145">
        <v>60</v>
      </c>
    </row>
    <row r="146" spans="1:12" ht="15">
      <c r="A146" t="s">
        <v>404</v>
      </c>
      <c r="B146" t="s">
        <v>405</v>
      </c>
      <c r="C146" t="s">
        <v>256</v>
      </c>
      <c r="D146" t="s">
        <v>44</v>
      </c>
      <c r="E146" s="13" t="s">
        <v>32</v>
      </c>
      <c r="F146">
        <v>3.25</v>
      </c>
      <c r="G146" s="13">
        <v>3</v>
      </c>
      <c r="H146" s="13">
        <v>14</v>
      </c>
      <c r="I146" s="13">
        <f t="shared" si="8"/>
        <v>42</v>
      </c>
      <c r="J146" s="13">
        <v>2</v>
      </c>
      <c r="K146">
        <f t="shared" si="4"/>
        <v>47.25</v>
      </c>
      <c r="L146">
        <v>90</v>
      </c>
    </row>
    <row r="147" spans="1:12" ht="15">
      <c r="A147" t="s">
        <v>406</v>
      </c>
      <c r="B147" t="s">
        <v>407</v>
      </c>
      <c r="C147" t="s">
        <v>259</v>
      </c>
      <c r="D147" t="s">
        <v>225</v>
      </c>
      <c r="E147" s="13" t="s">
        <v>10</v>
      </c>
      <c r="F147">
        <v>9.3</v>
      </c>
      <c r="G147" s="13">
        <v>3</v>
      </c>
      <c r="H147" s="13">
        <v>14</v>
      </c>
      <c r="I147" s="13">
        <f t="shared" si="8"/>
        <v>42</v>
      </c>
      <c r="J147" s="13">
        <v>2</v>
      </c>
      <c r="K147">
        <f t="shared" si="4"/>
        <v>53.3</v>
      </c>
      <c r="L147">
        <v>0</v>
      </c>
    </row>
    <row r="148" spans="1:12" ht="15">
      <c r="A148" t="s">
        <v>408</v>
      </c>
      <c r="B148" t="s">
        <v>409</v>
      </c>
      <c r="C148" t="s">
        <v>262</v>
      </c>
      <c r="D148" t="s">
        <v>111</v>
      </c>
      <c r="E148" s="13" t="s">
        <v>122</v>
      </c>
      <c r="F148">
        <v>6.56</v>
      </c>
      <c r="G148" s="13">
        <v>3</v>
      </c>
      <c r="H148" s="13">
        <v>14</v>
      </c>
      <c r="I148" s="13">
        <f t="shared" si="8"/>
        <v>42</v>
      </c>
      <c r="J148" s="13">
        <v>2</v>
      </c>
      <c r="K148">
        <f aca="true" t="shared" si="9" ref="K148:K226">SUM(F148,I148,J148)</f>
        <v>50.56</v>
      </c>
      <c r="L148">
        <v>90</v>
      </c>
    </row>
    <row r="149" spans="1:12" ht="15">
      <c r="A149" t="s">
        <v>410</v>
      </c>
      <c r="B149" t="s">
        <v>411</v>
      </c>
      <c r="C149" t="s">
        <v>412</v>
      </c>
      <c r="D149" t="s">
        <v>185</v>
      </c>
      <c r="E149" s="13" t="s">
        <v>10</v>
      </c>
      <c r="F149">
        <v>8.37</v>
      </c>
      <c r="G149" s="13">
        <v>7</v>
      </c>
      <c r="H149" s="13">
        <v>14</v>
      </c>
      <c r="I149" s="13">
        <f t="shared" si="8"/>
        <v>98</v>
      </c>
      <c r="J149" s="13">
        <v>2</v>
      </c>
      <c r="K149">
        <f t="shared" si="9"/>
        <v>108.37</v>
      </c>
      <c r="L149">
        <v>300</v>
      </c>
    </row>
    <row r="150" spans="1:12" ht="15">
      <c r="A150" t="s">
        <v>410</v>
      </c>
      <c r="B150" t="s">
        <v>411</v>
      </c>
      <c r="C150" t="s">
        <v>266</v>
      </c>
      <c r="D150" t="s">
        <v>200</v>
      </c>
      <c r="E150" s="13" t="s">
        <v>52</v>
      </c>
      <c r="F150">
        <v>15.61</v>
      </c>
      <c r="G150" s="13">
        <v>7</v>
      </c>
      <c r="H150" s="13">
        <v>14</v>
      </c>
      <c r="I150" s="13">
        <f t="shared" si="8"/>
        <v>98</v>
      </c>
      <c r="J150" s="13">
        <v>2</v>
      </c>
      <c r="K150">
        <f t="shared" si="9"/>
        <v>115.61</v>
      </c>
      <c r="L150">
        <v>300</v>
      </c>
    </row>
    <row r="151" spans="1:12" ht="15">
      <c r="A151" t="s">
        <v>410</v>
      </c>
      <c r="B151" t="s">
        <v>411</v>
      </c>
      <c r="C151" t="s">
        <v>268</v>
      </c>
      <c r="D151" t="s">
        <v>246</v>
      </c>
      <c r="E151" s="13" t="s">
        <v>6</v>
      </c>
      <c r="F151">
        <v>13.07</v>
      </c>
      <c r="G151" s="13">
        <v>7</v>
      </c>
      <c r="H151" s="13">
        <v>14</v>
      </c>
      <c r="I151" s="13">
        <f t="shared" si="8"/>
        <v>98</v>
      </c>
      <c r="J151" s="13">
        <v>2</v>
      </c>
      <c r="K151">
        <f t="shared" si="9"/>
        <v>113.07</v>
      </c>
      <c r="L151">
        <v>300</v>
      </c>
    </row>
    <row r="152" spans="1:12" ht="15">
      <c r="A152" t="s">
        <v>413</v>
      </c>
      <c r="B152" t="s">
        <v>414</v>
      </c>
      <c r="C152" t="s">
        <v>274</v>
      </c>
      <c r="D152" t="s">
        <v>28</v>
      </c>
      <c r="E152" s="13" t="s">
        <v>6</v>
      </c>
      <c r="F152">
        <v>1.43</v>
      </c>
      <c r="G152" s="13">
        <v>3</v>
      </c>
      <c r="H152" s="13">
        <v>14</v>
      </c>
      <c r="I152" s="13">
        <f t="shared" si="8"/>
        <v>42</v>
      </c>
      <c r="J152" s="13">
        <v>2</v>
      </c>
      <c r="K152">
        <f t="shared" si="9"/>
        <v>45.43</v>
      </c>
      <c r="L152">
        <v>90</v>
      </c>
    </row>
    <row r="153" spans="1:12" ht="15">
      <c r="A153" t="s">
        <v>415</v>
      </c>
      <c r="B153" t="s">
        <v>416</v>
      </c>
      <c r="C153" t="s">
        <v>417</v>
      </c>
      <c r="D153" t="s">
        <v>418</v>
      </c>
      <c r="E153" s="13" t="s">
        <v>45</v>
      </c>
      <c r="F153">
        <v>3.35</v>
      </c>
      <c r="G153" s="13">
        <v>3</v>
      </c>
      <c r="H153" s="13">
        <v>14</v>
      </c>
      <c r="I153" s="13">
        <f t="shared" si="8"/>
        <v>42</v>
      </c>
      <c r="J153" s="13">
        <v>2</v>
      </c>
      <c r="K153">
        <f t="shared" si="9"/>
        <v>47.35</v>
      </c>
      <c r="L153">
        <v>90</v>
      </c>
    </row>
    <row r="154" spans="1:12" ht="15">
      <c r="A154" t="s">
        <v>419</v>
      </c>
      <c r="B154" t="s">
        <v>420</v>
      </c>
      <c r="C154" t="s">
        <v>421</v>
      </c>
      <c r="D154" t="s">
        <v>200</v>
      </c>
      <c r="E154" s="13" t="s">
        <v>164</v>
      </c>
      <c r="F154">
        <v>7.77</v>
      </c>
      <c r="G154" s="13">
        <v>3</v>
      </c>
      <c r="H154" s="13">
        <v>14</v>
      </c>
      <c r="I154" s="13">
        <f t="shared" si="8"/>
        <v>42</v>
      </c>
      <c r="J154" s="13">
        <v>2</v>
      </c>
      <c r="K154">
        <f t="shared" si="9"/>
        <v>51.769999999999996</v>
      </c>
      <c r="L154">
        <v>90</v>
      </c>
    </row>
    <row r="155" spans="1:12" ht="15">
      <c r="A155" t="s">
        <v>422</v>
      </c>
      <c r="B155" t="s">
        <v>423</v>
      </c>
      <c r="C155" t="s">
        <v>424</v>
      </c>
      <c r="D155" t="s">
        <v>225</v>
      </c>
      <c r="E155" s="13" t="s">
        <v>425</v>
      </c>
      <c r="F155">
        <v>5.03</v>
      </c>
      <c r="G155" s="13">
        <v>3</v>
      </c>
      <c r="H155" s="13">
        <v>14</v>
      </c>
      <c r="I155" s="13">
        <f t="shared" si="8"/>
        <v>42</v>
      </c>
      <c r="J155" s="13">
        <v>2</v>
      </c>
      <c r="K155">
        <f t="shared" si="9"/>
        <v>49.03</v>
      </c>
      <c r="L155">
        <v>90</v>
      </c>
    </row>
    <row r="156" spans="1:12" ht="15">
      <c r="A156" t="s">
        <v>426</v>
      </c>
      <c r="B156" t="s">
        <v>427</v>
      </c>
      <c r="C156" t="s">
        <v>428</v>
      </c>
      <c r="D156" t="s">
        <v>373</v>
      </c>
      <c r="E156" s="13" t="s">
        <v>263</v>
      </c>
      <c r="F156">
        <v>6.26</v>
      </c>
      <c r="G156" s="13">
        <v>3</v>
      </c>
      <c r="H156" s="13">
        <v>14</v>
      </c>
      <c r="I156" s="13">
        <f t="shared" si="8"/>
        <v>42</v>
      </c>
      <c r="J156" s="13">
        <v>2</v>
      </c>
      <c r="K156">
        <f t="shared" si="9"/>
        <v>50.26</v>
      </c>
      <c r="L156">
        <v>90</v>
      </c>
    </row>
    <row r="157" spans="1:12" ht="15">
      <c r="A157" t="s">
        <v>429</v>
      </c>
      <c r="B157" t="s">
        <v>430</v>
      </c>
      <c r="C157" t="s">
        <v>431</v>
      </c>
      <c r="D157" t="s">
        <v>432</v>
      </c>
      <c r="E157" s="13" t="s">
        <v>146</v>
      </c>
      <c r="F157">
        <v>4.47</v>
      </c>
      <c r="G157" s="13">
        <v>3</v>
      </c>
      <c r="H157" s="13">
        <v>14</v>
      </c>
      <c r="I157" s="13">
        <f t="shared" si="8"/>
        <v>42</v>
      </c>
      <c r="J157" s="13">
        <v>2</v>
      </c>
      <c r="K157">
        <f t="shared" si="9"/>
        <v>48.47</v>
      </c>
      <c r="L157">
        <v>90</v>
      </c>
    </row>
    <row r="158" spans="1:12" ht="15">
      <c r="A158" t="s">
        <v>433</v>
      </c>
      <c r="B158" t="s">
        <v>434</v>
      </c>
      <c r="C158" t="s">
        <v>435</v>
      </c>
      <c r="D158" t="s">
        <v>374</v>
      </c>
      <c r="E158" s="13" t="s">
        <v>436</v>
      </c>
      <c r="F158">
        <v>5.9</v>
      </c>
      <c r="G158" s="13">
        <v>3</v>
      </c>
      <c r="H158" s="13">
        <v>14</v>
      </c>
      <c r="I158" s="13">
        <f t="shared" si="8"/>
        <v>42</v>
      </c>
      <c r="J158" s="13">
        <v>2</v>
      </c>
      <c r="K158">
        <f t="shared" si="9"/>
        <v>49.9</v>
      </c>
      <c r="L158">
        <v>90</v>
      </c>
    </row>
    <row r="159" spans="1:12" ht="15">
      <c r="A159" t="s">
        <v>437</v>
      </c>
      <c r="B159" t="s">
        <v>438</v>
      </c>
      <c r="C159" t="s">
        <v>439</v>
      </c>
      <c r="D159" t="s">
        <v>373</v>
      </c>
      <c r="E159" s="13" t="s">
        <v>248</v>
      </c>
      <c r="F159">
        <v>4.45</v>
      </c>
      <c r="G159" s="13">
        <v>3</v>
      </c>
      <c r="H159" s="13">
        <v>14</v>
      </c>
      <c r="I159" s="13">
        <f t="shared" si="8"/>
        <v>42</v>
      </c>
      <c r="J159" s="13">
        <v>2</v>
      </c>
      <c r="K159">
        <f t="shared" si="9"/>
        <v>48.45</v>
      </c>
      <c r="L159">
        <v>90</v>
      </c>
    </row>
    <row r="160" spans="1:12" ht="15">
      <c r="A160" t="s">
        <v>440</v>
      </c>
      <c r="B160" t="s">
        <v>441</v>
      </c>
      <c r="C160" t="s">
        <v>442</v>
      </c>
      <c r="D160" t="s">
        <v>213</v>
      </c>
      <c r="E160" s="13" t="s">
        <v>398</v>
      </c>
      <c r="F160">
        <v>7.08</v>
      </c>
      <c r="G160" s="13">
        <v>3</v>
      </c>
      <c r="H160" s="13">
        <v>14</v>
      </c>
      <c r="I160" s="13">
        <f t="shared" si="8"/>
        <v>42</v>
      </c>
      <c r="J160" s="13">
        <v>2</v>
      </c>
      <c r="K160">
        <f t="shared" si="9"/>
        <v>51.08</v>
      </c>
      <c r="L160">
        <v>90</v>
      </c>
    </row>
    <row r="161" spans="1:12" ht="15">
      <c r="A161" t="s">
        <v>443</v>
      </c>
      <c r="B161" t="s">
        <v>444</v>
      </c>
      <c r="C161" t="s">
        <v>445</v>
      </c>
      <c r="D161" t="s">
        <v>28</v>
      </c>
      <c r="E161" s="13" t="s">
        <v>196</v>
      </c>
      <c r="F161">
        <v>6.4</v>
      </c>
      <c r="G161" s="13">
        <v>3</v>
      </c>
      <c r="H161" s="13">
        <v>14</v>
      </c>
      <c r="I161" s="13">
        <f t="shared" si="8"/>
        <v>42</v>
      </c>
      <c r="J161" s="13">
        <v>2</v>
      </c>
      <c r="K161">
        <f t="shared" si="9"/>
        <v>50.4</v>
      </c>
      <c r="L161">
        <v>120</v>
      </c>
    </row>
    <row r="162" spans="5:13" ht="15">
      <c r="E162" s="13"/>
      <c r="F162" s="1">
        <f>SUM(F141:F161)</f>
        <v>174.12</v>
      </c>
      <c r="G162" s="13"/>
      <c r="K162" s="1">
        <f>SUM(K141:K161)</f>
        <v>1476.12</v>
      </c>
      <c r="L162" s="1">
        <f>SUM(L141:L161)</f>
        <v>3270</v>
      </c>
      <c r="M162" s="1">
        <f>SUM(L162,-K162)</f>
        <v>1793.88</v>
      </c>
    </row>
    <row r="163" spans="5:7" ht="15">
      <c r="E163" s="13"/>
      <c r="G163" s="13"/>
    </row>
    <row r="164" spans="1:12" ht="15">
      <c r="A164" t="s">
        <v>446</v>
      </c>
      <c r="B164" t="s">
        <v>447</v>
      </c>
      <c r="C164" t="s">
        <v>299</v>
      </c>
      <c r="D164" t="s">
        <v>301</v>
      </c>
      <c r="E164" s="13" t="s">
        <v>45</v>
      </c>
      <c r="F164">
        <v>12.32</v>
      </c>
      <c r="G164" s="13">
        <v>7</v>
      </c>
      <c r="H164" s="13">
        <v>14</v>
      </c>
      <c r="I164" s="13">
        <f>PRODUCT(G164:H164)</f>
        <v>98</v>
      </c>
      <c r="J164" s="13">
        <v>2</v>
      </c>
      <c r="K164">
        <f t="shared" si="9"/>
        <v>112.32</v>
      </c>
      <c r="L164">
        <v>450</v>
      </c>
    </row>
    <row r="165" spans="1:12" ht="15">
      <c r="A165" t="s">
        <v>446</v>
      </c>
      <c r="B165" t="s">
        <v>447</v>
      </c>
      <c r="C165" t="s">
        <v>300</v>
      </c>
      <c r="D165" t="s">
        <v>28</v>
      </c>
      <c r="E165" s="13" t="s">
        <v>179</v>
      </c>
      <c r="F165">
        <v>21.27</v>
      </c>
      <c r="G165" s="13">
        <v>7</v>
      </c>
      <c r="H165" s="13">
        <v>14</v>
      </c>
      <c r="I165" s="13">
        <f aca="true" t="shared" si="10" ref="I165:I176">PRODUCT(G165:H165)</f>
        <v>98</v>
      </c>
      <c r="J165" s="13">
        <v>2</v>
      </c>
      <c r="K165">
        <f t="shared" si="9"/>
        <v>121.27</v>
      </c>
      <c r="L165">
        <v>450</v>
      </c>
    </row>
    <row r="166" spans="1:12" ht="15">
      <c r="A166" t="s">
        <v>446</v>
      </c>
      <c r="B166" t="s">
        <v>447</v>
      </c>
      <c r="C166" t="s">
        <v>302</v>
      </c>
      <c r="D166" t="s">
        <v>244</v>
      </c>
      <c r="E166" s="13" t="s">
        <v>24</v>
      </c>
      <c r="F166">
        <v>15.46</v>
      </c>
      <c r="G166" s="13">
        <v>7</v>
      </c>
      <c r="H166" s="13">
        <v>14</v>
      </c>
      <c r="I166" s="13">
        <f t="shared" si="10"/>
        <v>98</v>
      </c>
      <c r="J166" s="13">
        <v>2</v>
      </c>
      <c r="K166">
        <f t="shared" si="9"/>
        <v>115.46000000000001</v>
      </c>
      <c r="L166">
        <v>450</v>
      </c>
    </row>
    <row r="167" spans="1:12" ht="15">
      <c r="A167" t="s">
        <v>446</v>
      </c>
      <c r="B167" t="s">
        <v>447</v>
      </c>
      <c r="C167" t="s">
        <v>304</v>
      </c>
      <c r="D167" t="s">
        <v>448</v>
      </c>
      <c r="E167" s="13" t="s">
        <v>248</v>
      </c>
      <c r="F167">
        <v>12.45</v>
      </c>
      <c r="G167" s="13">
        <v>7</v>
      </c>
      <c r="H167" s="13">
        <v>14</v>
      </c>
      <c r="I167" s="13">
        <f t="shared" si="10"/>
        <v>98</v>
      </c>
      <c r="J167" s="13">
        <v>2</v>
      </c>
      <c r="K167">
        <f t="shared" si="9"/>
        <v>112.45</v>
      </c>
      <c r="L167">
        <v>450</v>
      </c>
    </row>
    <row r="168" spans="1:12" ht="15">
      <c r="A168" t="s">
        <v>449</v>
      </c>
      <c r="B168" t="s">
        <v>450</v>
      </c>
      <c r="C168" t="s">
        <v>451</v>
      </c>
      <c r="D168" t="s">
        <v>185</v>
      </c>
      <c r="E168" s="13" t="s">
        <v>6</v>
      </c>
      <c r="F168">
        <v>3.57</v>
      </c>
      <c r="G168" s="13">
        <v>3</v>
      </c>
      <c r="H168" s="13">
        <v>14</v>
      </c>
      <c r="I168" s="13">
        <f t="shared" si="10"/>
        <v>42</v>
      </c>
      <c r="J168" s="13">
        <v>2</v>
      </c>
      <c r="K168">
        <f t="shared" si="9"/>
        <v>47.57</v>
      </c>
      <c r="L168">
        <v>90</v>
      </c>
    </row>
    <row r="169" spans="1:12" ht="15">
      <c r="A169" t="s">
        <v>452</v>
      </c>
      <c r="B169" t="s">
        <v>453</v>
      </c>
      <c r="C169" t="s">
        <v>454</v>
      </c>
      <c r="D169" t="s">
        <v>432</v>
      </c>
      <c r="E169" s="13" t="s">
        <v>295</v>
      </c>
      <c r="F169">
        <v>5.24</v>
      </c>
      <c r="G169" s="13">
        <v>3</v>
      </c>
      <c r="H169" s="13">
        <v>14</v>
      </c>
      <c r="I169" s="13">
        <f t="shared" si="10"/>
        <v>42</v>
      </c>
      <c r="J169" s="13">
        <v>2</v>
      </c>
      <c r="K169">
        <f t="shared" si="9"/>
        <v>49.24</v>
      </c>
      <c r="L169">
        <v>90</v>
      </c>
    </row>
    <row r="170" spans="1:12" ht="15">
      <c r="A170" t="s">
        <v>455</v>
      </c>
      <c r="B170" t="s">
        <v>456</v>
      </c>
      <c r="C170" t="s">
        <v>321</v>
      </c>
      <c r="D170" t="s">
        <v>244</v>
      </c>
      <c r="E170" s="13" t="s">
        <v>6</v>
      </c>
      <c r="F170">
        <v>4.86</v>
      </c>
      <c r="G170" s="13">
        <v>7</v>
      </c>
      <c r="H170" s="13">
        <v>14</v>
      </c>
      <c r="I170" s="13">
        <f t="shared" si="10"/>
        <v>98</v>
      </c>
      <c r="J170" s="13">
        <v>2</v>
      </c>
      <c r="K170">
        <f t="shared" si="9"/>
        <v>104.86</v>
      </c>
      <c r="L170">
        <v>300</v>
      </c>
    </row>
    <row r="171" spans="1:12" ht="15">
      <c r="A171" t="s">
        <v>457</v>
      </c>
      <c r="B171" t="s">
        <v>458</v>
      </c>
      <c r="C171" t="s">
        <v>326</v>
      </c>
      <c r="D171" t="s">
        <v>208</v>
      </c>
      <c r="E171" s="13" t="s">
        <v>248</v>
      </c>
      <c r="F171">
        <v>6.66</v>
      </c>
      <c r="G171" s="13">
        <v>3</v>
      </c>
      <c r="H171" s="13">
        <v>14</v>
      </c>
      <c r="I171" s="13">
        <f t="shared" si="10"/>
        <v>42</v>
      </c>
      <c r="J171" s="13">
        <v>2</v>
      </c>
      <c r="K171">
        <f t="shared" si="9"/>
        <v>50.66</v>
      </c>
      <c r="L171">
        <v>90</v>
      </c>
    </row>
    <row r="172" spans="1:12" ht="15">
      <c r="A172" t="s">
        <v>459</v>
      </c>
      <c r="B172" t="s">
        <v>460</v>
      </c>
      <c r="C172" t="s">
        <v>110</v>
      </c>
      <c r="D172" t="s">
        <v>111</v>
      </c>
      <c r="E172" s="13" t="s">
        <v>164</v>
      </c>
      <c r="F172">
        <v>8.13</v>
      </c>
      <c r="G172" s="13">
        <v>3</v>
      </c>
      <c r="H172" s="13">
        <v>14</v>
      </c>
      <c r="I172" s="13">
        <f t="shared" si="10"/>
        <v>42</v>
      </c>
      <c r="J172" s="13">
        <v>2</v>
      </c>
      <c r="K172">
        <f t="shared" si="9"/>
        <v>52.13</v>
      </c>
      <c r="L172">
        <v>90</v>
      </c>
    </row>
    <row r="173" spans="1:12" ht="15">
      <c r="A173" t="s">
        <v>461</v>
      </c>
      <c r="B173" t="s">
        <v>462</v>
      </c>
      <c r="C173" t="s">
        <v>337</v>
      </c>
      <c r="D173" t="s">
        <v>203</v>
      </c>
      <c r="E173" s="13" t="s">
        <v>436</v>
      </c>
      <c r="F173">
        <v>6.05</v>
      </c>
      <c r="G173" s="13">
        <v>3</v>
      </c>
      <c r="H173" s="13">
        <v>14</v>
      </c>
      <c r="I173" s="13">
        <f t="shared" si="10"/>
        <v>42</v>
      </c>
      <c r="J173" s="13">
        <v>2</v>
      </c>
      <c r="K173">
        <f t="shared" si="9"/>
        <v>50.05</v>
      </c>
      <c r="L173">
        <v>90</v>
      </c>
    </row>
    <row r="174" spans="1:12" ht="15">
      <c r="A174" t="s">
        <v>463</v>
      </c>
      <c r="B174" t="s">
        <v>464</v>
      </c>
      <c r="C174" t="s">
        <v>62</v>
      </c>
      <c r="D174" t="s">
        <v>349</v>
      </c>
      <c r="E174" s="13" t="s">
        <v>314</v>
      </c>
      <c r="F174">
        <v>5.19</v>
      </c>
      <c r="G174" s="13">
        <v>2</v>
      </c>
      <c r="H174" s="13">
        <v>14</v>
      </c>
      <c r="I174" s="13">
        <f t="shared" si="10"/>
        <v>28</v>
      </c>
      <c r="J174" s="13">
        <v>2</v>
      </c>
      <c r="K174">
        <f t="shared" si="9"/>
        <v>35.19</v>
      </c>
      <c r="L174">
        <v>60</v>
      </c>
    </row>
    <row r="175" spans="1:12" ht="15">
      <c r="A175" t="s">
        <v>465</v>
      </c>
      <c r="B175" t="s">
        <v>466</v>
      </c>
      <c r="C175" t="s">
        <v>317</v>
      </c>
      <c r="D175" t="s">
        <v>240</v>
      </c>
      <c r="E175" s="13" t="s">
        <v>232</v>
      </c>
      <c r="F175">
        <v>7.39</v>
      </c>
      <c r="G175" s="13">
        <v>3</v>
      </c>
      <c r="H175" s="13">
        <v>14</v>
      </c>
      <c r="I175" s="13">
        <f t="shared" si="10"/>
        <v>42</v>
      </c>
      <c r="J175" s="13">
        <v>2</v>
      </c>
      <c r="K175">
        <f t="shared" si="9"/>
        <v>51.39</v>
      </c>
      <c r="L175">
        <v>120</v>
      </c>
    </row>
    <row r="176" spans="1:12" ht="15">
      <c r="A176" t="s">
        <v>467</v>
      </c>
      <c r="B176" t="s">
        <v>468</v>
      </c>
      <c r="C176" t="s">
        <v>469</v>
      </c>
      <c r="D176" t="s">
        <v>374</v>
      </c>
      <c r="E176" s="13" t="s">
        <v>398</v>
      </c>
      <c r="F176">
        <v>7.14</v>
      </c>
      <c r="G176" s="13">
        <v>3</v>
      </c>
      <c r="H176" s="13">
        <v>14</v>
      </c>
      <c r="I176" s="13">
        <f t="shared" si="10"/>
        <v>42</v>
      </c>
      <c r="J176" s="13">
        <v>2</v>
      </c>
      <c r="K176">
        <f t="shared" si="9"/>
        <v>51.14</v>
      </c>
      <c r="L176">
        <v>90</v>
      </c>
    </row>
    <row r="177" spans="5:13" ht="15">
      <c r="E177" s="13"/>
      <c r="F177" s="1">
        <f>SUM(F164:F176)</f>
        <v>115.72999999999998</v>
      </c>
      <c r="G177" s="13"/>
      <c r="K177" s="1">
        <f>SUM(K164:K176)</f>
        <v>953.7299999999998</v>
      </c>
      <c r="L177" s="1">
        <f>SUM(L164:L176)</f>
        <v>2820</v>
      </c>
      <c r="M177" s="1">
        <f>SUM(L177,-K177)</f>
        <v>1866.2700000000002</v>
      </c>
    </row>
    <row r="178" spans="5:10" s="3" customFormat="1" ht="15">
      <c r="E178" s="14"/>
      <c r="G178" s="14"/>
      <c r="H178" s="14"/>
      <c r="I178" s="14"/>
      <c r="J178" s="14"/>
    </row>
    <row r="179" spans="1:13" ht="15">
      <c r="A179" t="s">
        <v>1221</v>
      </c>
      <c r="B179" t="s">
        <v>1222</v>
      </c>
      <c r="C179" t="s">
        <v>1223</v>
      </c>
      <c r="D179" t="s">
        <v>18</v>
      </c>
      <c r="E179" s="13" t="s">
        <v>40</v>
      </c>
      <c r="F179" s="1">
        <v>2.87</v>
      </c>
      <c r="G179" s="13">
        <v>3</v>
      </c>
      <c r="H179" s="13">
        <v>14</v>
      </c>
      <c r="I179" s="13">
        <f>PRODUCT(G179:H179)</f>
        <v>42</v>
      </c>
      <c r="J179" s="13">
        <v>2</v>
      </c>
      <c r="K179" s="1">
        <f t="shared" si="9"/>
        <v>46.87</v>
      </c>
      <c r="L179" s="1">
        <v>100</v>
      </c>
      <c r="M179" s="1">
        <f>SUM(L179,-K179)</f>
        <v>53.13</v>
      </c>
    </row>
    <row r="180" spans="5:7" ht="15">
      <c r="E180" s="13"/>
      <c r="G180" s="13"/>
    </row>
    <row r="181" spans="1:12" ht="15">
      <c r="A181" t="s">
        <v>1224</v>
      </c>
      <c r="B181" t="s">
        <v>1225</v>
      </c>
      <c r="C181" t="s">
        <v>1226</v>
      </c>
      <c r="D181" t="s">
        <v>18</v>
      </c>
      <c r="E181" s="13" t="s">
        <v>6</v>
      </c>
      <c r="F181">
        <v>1.93</v>
      </c>
      <c r="G181" s="13">
        <v>3</v>
      </c>
      <c r="H181" s="13">
        <v>14</v>
      </c>
      <c r="I181" s="13">
        <f>PRODUCT(G181:H181)</f>
        <v>42</v>
      </c>
      <c r="J181" s="13">
        <v>2</v>
      </c>
      <c r="K181">
        <f t="shared" si="9"/>
        <v>45.93</v>
      </c>
      <c r="L181">
        <v>90</v>
      </c>
    </row>
    <row r="182" spans="1:12" ht="15">
      <c r="A182" t="s">
        <v>1227</v>
      </c>
      <c r="B182" t="s">
        <v>1228</v>
      </c>
      <c r="C182" t="s">
        <v>1229</v>
      </c>
      <c r="D182" t="s">
        <v>1230</v>
      </c>
      <c r="E182" s="13" t="s">
        <v>6</v>
      </c>
      <c r="F182">
        <v>1</v>
      </c>
      <c r="G182" s="13">
        <v>15</v>
      </c>
      <c r="H182" s="13">
        <v>14</v>
      </c>
      <c r="I182" s="13">
        <f>PRODUCT(G182:H182)</f>
        <v>210</v>
      </c>
      <c r="J182" s="13">
        <v>2</v>
      </c>
      <c r="K182">
        <f t="shared" si="9"/>
        <v>213</v>
      </c>
      <c r="L182">
        <v>750</v>
      </c>
    </row>
    <row r="183" spans="5:13" ht="15">
      <c r="E183" s="13"/>
      <c r="F183" s="1">
        <f>SUM(F181:F182)</f>
        <v>2.9299999999999997</v>
      </c>
      <c r="G183" s="13"/>
      <c r="K183" s="1">
        <f>SUM(K181:K182)</f>
        <v>258.93</v>
      </c>
      <c r="L183" s="1">
        <f>SUM(L181:L182)</f>
        <v>840</v>
      </c>
      <c r="M183" s="1">
        <f>SUM(L183,-K183)</f>
        <v>581.0699999999999</v>
      </c>
    </row>
    <row r="184" spans="5:10" s="3" customFormat="1" ht="15">
      <c r="E184" s="14"/>
      <c r="G184" s="14"/>
      <c r="H184" s="14"/>
      <c r="I184" s="14"/>
      <c r="J184" s="14"/>
    </row>
    <row r="185" spans="1:12" ht="15">
      <c r="A185" t="s">
        <v>1231</v>
      </c>
      <c r="B185" t="s">
        <v>1232</v>
      </c>
      <c r="C185" t="s">
        <v>1233</v>
      </c>
      <c r="D185" t="s">
        <v>1230</v>
      </c>
      <c r="E185" s="13" t="s">
        <v>32</v>
      </c>
      <c r="F185">
        <v>2.21</v>
      </c>
      <c r="G185" s="13">
        <v>4</v>
      </c>
      <c r="H185" s="13">
        <v>14</v>
      </c>
      <c r="I185" s="13">
        <f>PRODUCT(G185:H185)</f>
        <v>56</v>
      </c>
      <c r="J185" s="13">
        <v>2</v>
      </c>
      <c r="K185">
        <f t="shared" si="9"/>
        <v>60.21</v>
      </c>
      <c r="L185">
        <v>170</v>
      </c>
    </row>
    <row r="186" spans="1:12" ht="15">
      <c r="A186" t="s">
        <v>1234</v>
      </c>
      <c r="B186" t="s">
        <v>137</v>
      </c>
      <c r="C186" t="s">
        <v>138</v>
      </c>
      <c r="D186" t="s">
        <v>139</v>
      </c>
      <c r="E186" s="13" t="s">
        <v>369</v>
      </c>
      <c r="F186">
        <v>1.98</v>
      </c>
      <c r="G186" s="13">
        <v>3</v>
      </c>
      <c r="H186" s="13">
        <v>14</v>
      </c>
      <c r="I186" s="13">
        <f aca="true" t="shared" si="11" ref="I186:I191">PRODUCT(G186:H186)</f>
        <v>42</v>
      </c>
      <c r="J186" s="13">
        <v>2</v>
      </c>
      <c r="K186">
        <f t="shared" si="9"/>
        <v>45.98</v>
      </c>
      <c r="L186">
        <v>100</v>
      </c>
    </row>
    <row r="187" spans="1:12" ht="15">
      <c r="A187" t="s">
        <v>1235</v>
      </c>
      <c r="B187" t="s">
        <v>124</v>
      </c>
      <c r="C187" t="s">
        <v>125</v>
      </c>
      <c r="D187" t="s">
        <v>126</v>
      </c>
      <c r="E187" s="13" t="s">
        <v>164</v>
      </c>
      <c r="F187">
        <v>2.42</v>
      </c>
      <c r="G187" s="13">
        <v>2</v>
      </c>
      <c r="H187" s="13">
        <v>14</v>
      </c>
      <c r="I187" s="13">
        <f t="shared" si="11"/>
        <v>28</v>
      </c>
      <c r="J187" s="13">
        <v>2</v>
      </c>
      <c r="K187">
        <f t="shared" si="9"/>
        <v>32.42</v>
      </c>
      <c r="L187">
        <v>70</v>
      </c>
    </row>
    <row r="188" spans="1:12" ht="15">
      <c r="A188" t="s">
        <v>1236</v>
      </c>
      <c r="B188" t="s">
        <v>132</v>
      </c>
      <c r="C188" t="s">
        <v>133</v>
      </c>
      <c r="D188" t="s">
        <v>134</v>
      </c>
      <c r="E188" s="13" t="s">
        <v>369</v>
      </c>
      <c r="F188">
        <v>1.94</v>
      </c>
      <c r="G188" s="13">
        <v>2</v>
      </c>
      <c r="H188" s="13">
        <v>14</v>
      </c>
      <c r="I188" s="13">
        <f t="shared" si="11"/>
        <v>28</v>
      </c>
      <c r="J188" s="13">
        <v>2</v>
      </c>
      <c r="K188">
        <f t="shared" si="9"/>
        <v>31.94</v>
      </c>
      <c r="L188">
        <v>70</v>
      </c>
    </row>
    <row r="189" spans="1:12" ht="15">
      <c r="A189" t="s">
        <v>1237</v>
      </c>
      <c r="B189" t="s">
        <v>1238</v>
      </c>
      <c r="C189" t="s">
        <v>157</v>
      </c>
      <c r="D189" t="s">
        <v>1239</v>
      </c>
      <c r="E189" s="13" t="s">
        <v>248</v>
      </c>
      <c r="F189">
        <v>2.96</v>
      </c>
      <c r="G189" s="13">
        <v>4</v>
      </c>
      <c r="H189" s="13">
        <v>14</v>
      </c>
      <c r="I189" s="13">
        <f t="shared" si="11"/>
        <v>56</v>
      </c>
      <c r="J189" s="13">
        <v>2</v>
      </c>
      <c r="K189">
        <f t="shared" si="9"/>
        <v>60.96</v>
      </c>
      <c r="L189">
        <v>130</v>
      </c>
    </row>
    <row r="190" spans="1:12" ht="15">
      <c r="A190" t="s">
        <v>1240</v>
      </c>
      <c r="B190" t="s">
        <v>1241</v>
      </c>
      <c r="C190" t="s">
        <v>1242</v>
      </c>
      <c r="D190" t="s">
        <v>14</v>
      </c>
      <c r="E190" s="13" t="s">
        <v>52</v>
      </c>
      <c r="F190">
        <v>1.96</v>
      </c>
      <c r="G190" s="13">
        <v>4</v>
      </c>
      <c r="H190" s="13">
        <v>14</v>
      </c>
      <c r="I190" s="13">
        <f t="shared" si="11"/>
        <v>56</v>
      </c>
      <c r="J190" s="13">
        <v>2</v>
      </c>
      <c r="K190">
        <f t="shared" si="9"/>
        <v>59.96</v>
      </c>
      <c r="L190">
        <v>120</v>
      </c>
    </row>
    <row r="191" spans="1:12" ht="15">
      <c r="A191" t="s">
        <v>1243</v>
      </c>
      <c r="B191" t="s">
        <v>1244</v>
      </c>
      <c r="C191" t="s">
        <v>1245</v>
      </c>
      <c r="D191" t="s">
        <v>18</v>
      </c>
      <c r="E191" s="13" t="s">
        <v>436</v>
      </c>
      <c r="F191">
        <v>2.24</v>
      </c>
      <c r="G191" s="13">
        <v>3</v>
      </c>
      <c r="H191" s="13">
        <v>14</v>
      </c>
      <c r="I191" s="13">
        <f t="shared" si="11"/>
        <v>42</v>
      </c>
      <c r="J191" s="13">
        <v>2</v>
      </c>
      <c r="K191">
        <f t="shared" si="9"/>
        <v>46.24</v>
      </c>
      <c r="L191">
        <v>100</v>
      </c>
    </row>
    <row r="192" spans="5:13" ht="15">
      <c r="E192" s="13"/>
      <c r="F192" s="1">
        <f>SUM(F185:F191)</f>
        <v>15.709999999999999</v>
      </c>
      <c r="G192" s="13"/>
      <c r="K192" s="1">
        <f>SUM(K185:K191)</f>
        <v>337.71000000000004</v>
      </c>
      <c r="L192" s="1">
        <f>SUM(L185:L191)</f>
        <v>760</v>
      </c>
      <c r="M192" s="1">
        <f>SUM(L192,-K192)</f>
        <v>422.28999999999996</v>
      </c>
    </row>
    <row r="193" spans="5:7" ht="15">
      <c r="E193" s="13"/>
      <c r="G193" s="13"/>
    </row>
    <row r="194" spans="1:12" ht="15">
      <c r="A194" t="s">
        <v>1246</v>
      </c>
      <c r="B194" t="s">
        <v>1247</v>
      </c>
      <c r="C194" t="s">
        <v>1248</v>
      </c>
      <c r="D194" t="s">
        <v>812</v>
      </c>
      <c r="E194" s="13" t="s">
        <v>555</v>
      </c>
      <c r="F194">
        <v>2.66</v>
      </c>
      <c r="G194" s="13">
        <v>3</v>
      </c>
      <c r="H194" s="13">
        <v>14</v>
      </c>
      <c r="I194" s="13">
        <f>PRODUCT(G194:H194)</f>
        <v>42</v>
      </c>
      <c r="J194" s="13">
        <v>2</v>
      </c>
      <c r="K194">
        <f t="shared" si="9"/>
        <v>46.66</v>
      </c>
      <c r="L194">
        <v>95</v>
      </c>
    </row>
    <row r="195" spans="1:12" ht="15">
      <c r="A195" t="s">
        <v>1249</v>
      </c>
      <c r="B195" t="s">
        <v>175</v>
      </c>
      <c r="C195" t="s">
        <v>176</v>
      </c>
      <c r="D195" t="s">
        <v>178</v>
      </c>
      <c r="E195" s="13" t="s">
        <v>263</v>
      </c>
      <c r="F195">
        <v>6.21</v>
      </c>
      <c r="G195" s="13">
        <v>3</v>
      </c>
      <c r="H195" s="13">
        <v>14</v>
      </c>
      <c r="I195" s="13">
        <f aca="true" t="shared" si="12" ref="I195:I201">PRODUCT(G195:H195)</f>
        <v>42</v>
      </c>
      <c r="J195" s="13">
        <v>2</v>
      </c>
      <c r="K195">
        <f t="shared" si="9"/>
        <v>50.21</v>
      </c>
      <c r="L195">
        <v>95</v>
      </c>
    </row>
    <row r="196" spans="1:12" ht="15">
      <c r="A196" t="s">
        <v>1250</v>
      </c>
      <c r="B196" t="s">
        <v>1251</v>
      </c>
      <c r="C196" t="s">
        <v>1252</v>
      </c>
      <c r="D196" t="s">
        <v>1253</v>
      </c>
      <c r="E196" s="13" t="s">
        <v>45</v>
      </c>
      <c r="F196">
        <v>4.19</v>
      </c>
      <c r="G196" s="13">
        <v>3</v>
      </c>
      <c r="H196" s="13">
        <v>14</v>
      </c>
      <c r="I196" s="13">
        <f t="shared" si="12"/>
        <v>42</v>
      </c>
      <c r="J196" s="13">
        <v>2</v>
      </c>
      <c r="K196">
        <f t="shared" si="9"/>
        <v>48.19</v>
      </c>
      <c r="L196">
        <v>100</v>
      </c>
    </row>
    <row r="197" spans="1:12" ht="15">
      <c r="A197" t="s">
        <v>1254</v>
      </c>
      <c r="B197" t="s">
        <v>1255</v>
      </c>
      <c r="C197" t="s">
        <v>1256</v>
      </c>
      <c r="D197" t="s">
        <v>14</v>
      </c>
      <c r="E197" s="13" t="s">
        <v>248</v>
      </c>
      <c r="F197">
        <v>2.58</v>
      </c>
      <c r="G197" s="13">
        <v>4</v>
      </c>
      <c r="H197" s="13">
        <v>14</v>
      </c>
      <c r="I197" s="13">
        <f t="shared" si="12"/>
        <v>56</v>
      </c>
      <c r="J197" s="13">
        <v>2</v>
      </c>
      <c r="K197">
        <f t="shared" si="9"/>
        <v>60.58</v>
      </c>
      <c r="L197">
        <v>120</v>
      </c>
    </row>
    <row r="198" spans="1:12" ht="15">
      <c r="A198" t="s">
        <v>1257</v>
      </c>
      <c r="B198" t="s">
        <v>1258</v>
      </c>
      <c r="C198" t="s">
        <v>1259</v>
      </c>
      <c r="D198" t="s">
        <v>5</v>
      </c>
      <c r="E198" s="13" t="s">
        <v>314</v>
      </c>
      <c r="F198">
        <v>2.48</v>
      </c>
      <c r="G198" s="13">
        <v>3</v>
      </c>
      <c r="H198" s="13">
        <v>14</v>
      </c>
      <c r="I198" s="13">
        <f t="shared" si="12"/>
        <v>42</v>
      </c>
      <c r="J198" s="13">
        <v>2</v>
      </c>
      <c r="K198">
        <f t="shared" si="9"/>
        <v>46.48</v>
      </c>
      <c r="L198">
        <v>90</v>
      </c>
    </row>
    <row r="199" spans="1:12" ht="15">
      <c r="A199" t="s">
        <v>1260</v>
      </c>
      <c r="B199" t="s">
        <v>1261</v>
      </c>
      <c r="C199" t="s">
        <v>1262</v>
      </c>
      <c r="D199" t="s">
        <v>14</v>
      </c>
      <c r="E199" s="13" t="s">
        <v>164</v>
      </c>
      <c r="F199">
        <v>5.05</v>
      </c>
      <c r="G199" s="13">
        <v>3</v>
      </c>
      <c r="H199" s="13">
        <v>14</v>
      </c>
      <c r="I199" s="13">
        <f t="shared" si="12"/>
        <v>42</v>
      </c>
      <c r="J199" s="13">
        <v>2</v>
      </c>
      <c r="K199">
        <f t="shared" si="9"/>
        <v>49.05</v>
      </c>
      <c r="L199">
        <v>100</v>
      </c>
    </row>
    <row r="200" spans="1:12" ht="15">
      <c r="A200" t="s">
        <v>1263</v>
      </c>
      <c r="B200" t="s">
        <v>1264</v>
      </c>
      <c r="C200" t="s">
        <v>1265</v>
      </c>
      <c r="D200" t="s">
        <v>18</v>
      </c>
      <c r="E200" s="13" t="s">
        <v>474</v>
      </c>
      <c r="F200">
        <v>2.97</v>
      </c>
      <c r="G200" s="13">
        <v>4</v>
      </c>
      <c r="H200" s="13">
        <v>14</v>
      </c>
      <c r="I200" s="13">
        <f t="shared" si="12"/>
        <v>56</v>
      </c>
      <c r="J200" s="13">
        <v>2</v>
      </c>
      <c r="K200">
        <f t="shared" si="9"/>
        <v>60.97</v>
      </c>
      <c r="L200">
        <v>70</v>
      </c>
    </row>
    <row r="201" spans="1:12" ht="15">
      <c r="A201" t="s">
        <v>1266</v>
      </c>
      <c r="B201" t="s">
        <v>1267</v>
      </c>
      <c r="C201" t="s">
        <v>1186</v>
      </c>
      <c r="D201" t="s">
        <v>56</v>
      </c>
      <c r="E201" s="13" t="s">
        <v>10</v>
      </c>
      <c r="F201">
        <v>1.82</v>
      </c>
      <c r="G201" s="13">
        <v>2</v>
      </c>
      <c r="H201" s="13">
        <v>14</v>
      </c>
      <c r="I201" s="13">
        <f t="shared" si="12"/>
        <v>28</v>
      </c>
      <c r="J201" s="13">
        <v>2</v>
      </c>
      <c r="K201">
        <f t="shared" si="9"/>
        <v>31.82</v>
      </c>
      <c r="L201">
        <v>60</v>
      </c>
    </row>
    <row r="202" spans="5:13" ht="15">
      <c r="E202" s="13"/>
      <c r="F202" s="1">
        <f>SUM(F194:F201)</f>
        <v>27.96</v>
      </c>
      <c r="G202" s="13"/>
      <c r="K202" s="1">
        <f>SUM(K194:K201)</f>
        <v>393.96</v>
      </c>
      <c r="L202" s="1">
        <f>SUM(L194:L201)</f>
        <v>730</v>
      </c>
      <c r="M202" s="1">
        <f>SUM(L202,-K202)</f>
        <v>336.04</v>
      </c>
    </row>
    <row r="203" spans="5:7" ht="15">
      <c r="E203" s="13"/>
      <c r="G203" s="13"/>
    </row>
    <row r="204" spans="1:12" ht="15">
      <c r="A204" t="s">
        <v>1268</v>
      </c>
      <c r="B204" t="s">
        <v>1269</v>
      </c>
      <c r="C204" t="s">
        <v>4</v>
      </c>
      <c r="D204" t="s">
        <v>5</v>
      </c>
      <c r="E204" s="13" t="s">
        <v>24</v>
      </c>
      <c r="F204">
        <v>10.19</v>
      </c>
      <c r="G204" s="13">
        <v>3</v>
      </c>
      <c r="H204" s="13">
        <v>14</v>
      </c>
      <c r="I204" s="13">
        <f>PRODUCT(G204:H204)</f>
        <v>42</v>
      </c>
      <c r="J204" s="13">
        <v>2</v>
      </c>
      <c r="K204">
        <f t="shared" si="9"/>
        <v>54.19</v>
      </c>
      <c r="L204">
        <v>90</v>
      </c>
    </row>
    <row r="205" spans="1:12" ht="15">
      <c r="A205" t="s">
        <v>1270</v>
      </c>
      <c r="B205" t="s">
        <v>1271</v>
      </c>
      <c r="C205" t="s">
        <v>1272</v>
      </c>
      <c r="D205" t="s">
        <v>178</v>
      </c>
      <c r="E205" s="13" t="s">
        <v>32</v>
      </c>
      <c r="F205">
        <v>2.36</v>
      </c>
      <c r="G205" s="13">
        <v>3</v>
      </c>
      <c r="H205" s="13">
        <v>14</v>
      </c>
      <c r="I205" s="13">
        <f aca="true" t="shared" si="13" ref="I205:I212">PRODUCT(G205:H205)</f>
        <v>42</v>
      </c>
      <c r="J205" s="13">
        <v>2</v>
      </c>
      <c r="K205">
        <f t="shared" si="9"/>
        <v>46.36</v>
      </c>
      <c r="L205">
        <v>90</v>
      </c>
    </row>
    <row r="206" spans="1:12" ht="15">
      <c r="A206" t="s">
        <v>1273</v>
      </c>
      <c r="B206" t="s">
        <v>1274</v>
      </c>
      <c r="C206" t="s">
        <v>1275</v>
      </c>
      <c r="D206" t="s">
        <v>986</v>
      </c>
      <c r="E206" s="13" t="s">
        <v>164</v>
      </c>
      <c r="F206">
        <v>7.55</v>
      </c>
      <c r="G206" s="13">
        <v>2</v>
      </c>
      <c r="H206" s="13">
        <v>14</v>
      </c>
      <c r="I206" s="13">
        <f t="shared" si="13"/>
        <v>28</v>
      </c>
      <c r="J206" s="13">
        <v>2</v>
      </c>
      <c r="K206">
        <f t="shared" si="9"/>
        <v>37.55</v>
      </c>
      <c r="L206">
        <v>60</v>
      </c>
    </row>
    <row r="207" spans="1:12" ht="15">
      <c r="A207" t="s">
        <v>1276</v>
      </c>
      <c r="B207" t="s">
        <v>1222</v>
      </c>
      <c r="C207" t="s">
        <v>1277</v>
      </c>
      <c r="D207" t="s">
        <v>18</v>
      </c>
      <c r="E207" s="13" t="s">
        <v>436</v>
      </c>
      <c r="F207">
        <v>6.45</v>
      </c>
      <c r="G207" s="13">
        <v>3</v>
      </c>
      <c r="H207" s="13">
        <v>14</v>
      </c>
      <c r="I207" s="13">
        <f t="shared" si="13"/>
        <v>42</v>
      </c>
      <c r="J207" s="13">
        <v>2</v>
      </c>
      <c r="K207">
        <f t="shared" si="9"/>
        <v>50.45</v>
      </c>
      <c r="L207">
        <v>100</v>
      </c>
    </row>
    <row r="208" spans="1:12" ht="15">
      <c r="A208" t="s">
        <v>1278</v>
      </c>
      <c r="B208" t="s">
        <v>1279</v>
      </c>
      <c r="C208" t="s">
        <v>1280</v>
      </c>
      <c r="D208" t="s">
        <v>986</v>
      </c>
      <c r="E208" s="13" t="s">
        <v>45</v>
      </c>
      <c r="F208">
        <v>10.13</v>
      </c>
      <c r="G208" s="13">
        <v>3</v>
      </c>
      <c r="H208" s="13">
        <v>14</v>
      </c>
      <c r="I208" s="13">
        <f t="shared" si="13"/>
        <v>42</v>
      </c>
      <c r="J208" s="13">
        <v>2</v>
      </c>
      <c r="K208">
        <f t="shared" si="9"/>
        <v>54.13</v>
      </c>
      <c r="L208">
        <v>90</v>
      </c>
    </row>
    <row r="209" spans="1:12" ht="15">
      <c r="A209" t="s">
        <v>1430</v>
      </c>
      <c r="B209" t="s">
        <v>1345</v>
      </c>
      <c r="C209" t="s">
        <v>1346</v>
      </c>
      <c r="D209" t="s">
        <v>14</v>
      </c>
      <c r="E209" s="13" t="s">
        <v>45</v>
      </c>
      <c r="F209">
        <v>9.87</v>
      </c>
      <c r="G209" s="13">
        <v>3</v>
      </c>
      <c r="H209" s="13">
        <v>14</v>
      </c>
      <c r="I209" s="13">
        <f t="shared" si="13"/>
        <v>42</v>
      </c>
      <c r="J209" s="13">
        <v>2</v>
      </c>
      <c r="K209">
        <f t="shared" si="9"/>
        <v>53.87</v>
      </c>
      <c r="L209">
        <v>90</v>
      </c>
    </row>
    <row r="210" spans="1:12" ht="15">
      <c r="A210" t="s">
        <v>1281</v>
      </c>
      <c r="B210" t="s">
        <v>1282</v>
      </c>
      <c r="C210" t="s">
        <v>1283</v>
      </c>
      <c r="D210" t="s">
        <v>5</v>
      </c>
      <c r="E210" s="13" t="s">
        <v>179</v>
      </c>
      <c r="F210">
        <v>7.35</v>
      </c>
      <c r="G210" s="13">
        <v>3</v>
      </c>
      <c r="H210" s="13">
        <v>14</v>
      </c>
      <c r="I210" s="13">
        <f t="shared" si="13"/>
        <v>42</v>
      </c>
      <c r="J210" s="13">
        <v>2</v>
      </c>
      <c r="K210">
        <f t="shared" si="9"/>
        <v>51.35</v>
      </c>
      <c r="L210">
        <v>100</v>
      </c>
    </row>
    <row r="211" spans="1:12" ht="15">
      <c r="A211" t="s">
        <v>1284</v>
      </c>
      <c r="B211" t="s">
        <v>1285</v>
      </c>
      <c r="C211" t="s">
        <v>1286</v>
      </c>
      <c r="D211" t="s">
        <v>18</v>
      </c>
      <c r="E211" s="13" t="s">
        <v>369</v>
      </c>
      <c r="F211">
        <v>10.8</v>
      </c>
      <c r="G211" s="13">
        <v>3</v>
      </c>
      <c r="H211" s="13">
        <v>14</v>
      </c>
      <c r="I211" s="13">
        <f t="shared" si="13"/>
        <v>42</v>
      </c>
      <c r="J211" s="13">
        <v>2</v>
      </c>
      <c r="K211">
        <f t="shared" si="9"/>
        <v>54.8</v>
      </c>
      <c r="L211">
        <v>100</v>
      </c>
    </row>
    <row r="212" spans="1:12" ht="15">
      <c r="A212" t="s">
        <v>1287</v>
      </c>
      <c r="B212" t="s">
        <v>1271</v>
      </c>
      <c r="C212" t="s">
        <v>1272</v>
      </c>
      <c r="D212" t="s">
        <v>178</v>
      </c>
      <c r="E212" s="13" t="s">
        <v>32</v>
      </c>
      <c r="F212">
        <v>4.52</v>
      </c>
      <c r="G212" s="13">
        <v>3</v>
      </c>
      <c r="H212" s="13">
        <v>14</v>
      </c>
      <c r="I212" s="13">
        <f t="shared" si="13"/>
        <v>42</v>
      </c>
      <c r="J212" s="13">
        <v>2</v>
      </c>
      <c r="K212">
        <f t="shared" si="9"/>
        <v>48.519999999999996</v>
      </c>
      <c r="L212">
        <v>90</v>
      </c>
    </row>
    <row r="213" spans="5:13" ht="15">
      <c r="E213" s="13"/>
      <c r="F213" s="1">
        <f>SUM(F204:F212)</f>
        <v>69.22</v>
      </c>
      <c r="G213" s="13"/>
      <c r="K213" s="1">
        <f>SUM(K204:K212)</f>
        <v>451.22</v>
      </c>
      <c r="L213" s="1">
        <f>SUM(L204:L212)</f>
        <v>810</v>
      </c>
      <c r="M213" s="1">
        <f>SUM(L213,-K213)</f>
        <v>358.78</v>
      </c>
    </row>
    <row r="214" spans="5:7" ht="15">
      <c r="E214" s="13"/>
      <c r="G214" s="13"/>
    </row>
    <row r="215" spans="1:12" ht="15">
      <c r="A215" t="s">
        <v>1288</v>
      </c>
      <c r="B215" t="s">
        <v>1225</v>
      </c>
      <c r="C215" t="s">
        <v>1226</v>
      </c>
      <c r="D215" t="s">
        <v>18</v>
      </c>
      <c r="E215" s="13" t="s">
        <v>6</v>
      </c>
      <c r="F215">
        <v>1.93</v>
      </c>
      <c r="G215" s="13">
        <v>3</v>
      </c>
      <c r="H215" s="13">
        <v>14</v>
      </c>
      <c r="I215" s="13">
        <f>PRODUCT(G215:H215)</f>
        <v>42</v>
      </c>
      <c r="J215" s="13">
        <v>2</v>
      </c>
      <c r="K215">
        <f t="shared" si="9"/>
        <v>45.93</v>
      </c>
      <c r="L215">
        <v>90</v>
      </c>
    </row>
    <row r="216" spans="1:12" ht="15">
      <c r="A216" t="s">
        <v>1289</v>
      </c>
      <c r="B216" t="s">
        <v>1228</v>
      </c>
      <c r="C216" t="s">
        <v>1229</v>
      </c>
      <c r="D216" t="s">
        <v>1230</v>
      </c>
      <c r="E216" s="13" t="s">
        <v>32</v>
      </c>
      <c r="F216">
        <v>3.18</v>
      </c>
      <c r="G216" s="13">
        <v>15</v>
      </c>
      <c r="H216" s="13">
        <v>14</v>
      </c>
      <c r="I216" s="13">
        <f>PRODUCT(G216:H216)</f>
        <v>210</v>
      </c>
      <c r="J216" s="13">
        <v>2</v>
      </c>
      <c r="K216">
        <f t="shared" si="9"/>
        <v>215.18</v>
      </c>
      <c r="L216">
        <v>750</v>
      </c>
    </row>
    <row r="217" spans="1:12" ht="15">
      <c r="A217" t="s">
        <v>1289</v>
      </c>
      <c r="B217" t="s">
        <v>1228</v>
      </c>
      <c r="C217" t="s">
        <v>1290</v>
      </c>
      <c r="D217" t="s">
        <v>986</v>
      </c>
      <c r="E217" s="13" t="s">
        <v>24</v>
      </c>
      <c r="F217">
        <v>2.94</v>
      </c>
      <c r="G217" s="13">
        <v>15</v>
      </c>
      <c r="H217" s="13">
        <v>14</v>
      </c>
      <c r="I217" s="13">
        <f>PRODUCT(G217:H217)</f>
        <v>210</v>
      </c>
      <c r="J217" s="13">
        <v>2</v>
      </c>
      <c r="K217">
        <f t="shared" si="9"/>
        <v>214.94</v>
      </c>
      <c r="L217">
        <v>750</v>
      </c>
    </row>
    <row r="218" spans="5:13" ht="15">
      <c r="E218" s="13"/>
      <c r="F218" s="1">
        <f>SUM(F215:F217)</f>
        <v>8.05</v>
      </c>
      <c r="G218" s="13"/>
      <c r="K218" s="1">
        <f>SUM(K215:K217)</f>
        <v>476.05</v>
      </c>
      <c r="L218" s="1">
        <f>SUM(L215:L217)</f>
        <v>1590</v>
      </c>
      <c r="M218" s="1">
        <f>SUM(L218,-K218)</f>
        <v>1113.95</v>
      </c>
    </row>
    <row r="219" spans="5:10" s="3" customFormat="1" ht="15">
      <c r="E219" s="14"/>
      <c r="G219" s="14"/>
      <c r="H219" s="14"/>
      <c r="I219" s="14"/>
      <c r="J219" s="14"/>
    </row>
    <row r="220" spans="1:12" ht="15">
      <c r="A220" t="s">
        <v>1291</v>
      </c>
      <c r="B220" t="s">
        <v>132</v>
      </c>
      <c r="C220" t="s">
        <v>1292</v>
      </c>
      <c r="D220" t="s">
        <v>134</v>
      </c>
      <c r="E220" s="13" t="s">
        <v>146</v>
      </c>
      <c r="F220">
        <v>7.35</v>
      </c>
      <c r="G220" s="13">
        <v>2</v>
      </c>
      <c r="H220" s="13">
        <v>14</v>
      </c>
      <c r="I220" s="13">
        <f>PRODUCT(G220:H220)</f>
        <v>28</v>
      </c>
      <c r="J220" s="13">
        <v>2</v>
      </c>
      <c r="K220">
        <f t="shared" si="9"/>
        <v>37.35</v>
      </c>
      <c r="L220">
        <v>60</v>
      </c>
    </row>
    <row r="221" spans="1:12" ht="15">
      <c r="A221" t="s">
        <v>1293</v>
      </c>
      <c r="B221" t="s">
        <v>156</v>
      </c>
      <c r="C221" t="s">
        <v>157</v>
      </c>
      <c r="D221" t="s">
        <v>1294</v>
      </c>
      <c r="E221" s="13" t="s">
        <v>248</v>
      </c>
      <c r="F221">
        <v>9.93</v>
      </c>
      <c r="G221" s="13">
        <v>5</v>
      </c>
      <c r="H221" s="13">
        <v>14</v>
      </c>
      <c r="I221" s="13">
        <f aca="true" t="shared" si="14" ref="I221:I254">PRODUCT(G221:H221)</f>
        <v>70</v>
      </c>
      <c r="J221" s="13">
        <v>2</v>
      </c>
      <c r="K221">
        <f t="shared" si="9"/>
        <v>81.93</v>
      </c>
      <c r="L221">
        <v>150</v>
      </c>
    </row>
    <row r="222" spans="1:12" ht="15">
      <c r="A222" t="s">
        <v>1295</v>
      </c>
      <c r="B222" t="s">
        <v>1232</v>
      </c>
      <c r="C222" t="s">
        <v>1233</v>
      </c>
      <c r="D222" t="s">
        <v>1294</v>
      </c>
      <c r="E222" s="13" t="s">
        <v>52</v>
      </c>
      <c r="F222">
        <v>4</v>
      </c>
      <c r="G222" s="13">
        <v>4</v>
      </c>
      <c r="H222" s="13">
        <v>14</v>
      </c>
      <c r="I222" s="13">
        <f t="shared" si="14"/>
        <v>56</v>
      </c>
      <c r="J222" s="13">
        <v>2</v>
      </c>
      <c r="K222">
        <f t="shared" si="9"/>
        <v>62</v>
      </c>
      <c r="L222">
        <v>182</v>
      </c>
    </row>
    <row r="223" spans="1:12" ht="15">
      <c r="A223" t="s">
        <v>1296</v>
      </c>
      <c r="B223" t="s">
        <v>137</v>
      </c>
      <c r="C223" t="s">
        <v>138</v>
      </c>
      <c r="D223" t="s">
        <v>139</v>
      </c>
      <c r="E223" s="13" t="s">
        <v>159</v>
      </c>
      <c r="F223">
        <v>8.52</v>
      </c>
      <c r="G223" s="13">
        <v>3</v>
      </c>
      <c r="H223" s="13">
        <v>14</v>
      </c>
      <c r="I223" s="13">
        <f t="shared" si="14"/>
        <v>42</v>
      </c>
      <c r="J223" s="13">
        <v>2</v>
      </c>
      <c r="K223">
        <f t="shared" si="9"/>
        <v>52.519999999999996</v>
      </c>
      <c r="L223">
        <v>116</v>
      </c>
    </row>
    <row r="224" spans="1:12" ht="15">
      <c r="A224" t="s">
        <v>1297</v>
      </c>
      <c r="B224" t="s">
        <v>124</v>
      </c>
      <c r="C224" t="s">
        <v>125</v>
      </c>
      <c r="D224" t="s">
        <v>126</v>
      </c>
      <c r="E224" s="13" t="s">
        <v>291</v>
      </c>
      <c r="F224">
        <v>5.58</v>
      </c>
      <c r="G224" s="13">
        <v>2</v>
      </c>
      <c r="H224" s="13">
        <v>14</v>
      </c>
      <c r="I224" s="13">
        <f t="shared" si="14"/>
        <v>28</v>
      </c>
      <c r="J224" s="13">
        <v>2</v>
      </c>
      <c r="K224">
        <f t="shared" si="9"/>
        <v>35.58</v>
      </c>
      <c r="L224">
        <v>60</v>
      </c>
    </row>
    <row r="225" spans="1:12" ht="15">
      <c r="A225" t="s">
        <v>1298</v>
      </c>
      <c r="B225" t="s">
        <v>1299</v>
      </c>
      <c r="C225" t="s">
        <v>1242</v>
      </c>
      <c r="D225" t="s">
        <v>5</v>
      </c>
      <c r="E225" s="13" t="s">
        <v>122</v>
      </c>
      <c r="F225">
        <v>6.24</v>
      </c>
      <c r="G225" s="13">
        <v>3</v>
      </c>
      <c r="H225" s="13">
        <v>14</v>
      </c>
      <c r="I225" s="13">
        <f t="shared" si="14"/>
        <v>42</v>
      </c>
      <c r="J225" s="13">
        <v>2</v>
      </c>
      <c r="K225">
        <f t="shared" si="9"/>
        <v>50.24</v>
      </c>
      <c r="L225" s="4">
        <v>117</v>
      </c>
    </row>
    <row r="226" spans="1:12" ht="15">
      <c r="A226" t="s">
        <v>1300</v>
      </c>
      <c r="B226" t="s">
        <v>1301</v>
      </c>
      <c r="C226" t="s">
        <v>1302</v>
      </c>
      <c r="D226" t="s">
        <v>1303</v>
      </c>
      <c r="E226" s="13" t="s">
        <v>45</v>
      </c>
      <c r="F226">
        <v>16.82</v>
      </c>
      <c r="G226" s="13">
        <v>3</v>
      </c>
      <c r="H226" s="13">
        <v>14</v>
      </c>
      <c r="I226" s="13">
        <f t="shared" si="14"/>
        <v>42</v>
      </c>
      <c r="J226" s="13">
        <v>2</v>
      </c>
      <c r="K226">
        <f t="shared" si="9"/>
        <v>60.82</v>
      </c>
      <c r="L226" s="4">
        <v>125</v>
      </c>
    </row>
    <row r="227" spans="5:13" ht="15">
      <c r="E227" s="13"/>
      <c r="F227" s="1">
        <f>SUM(F220:F226)</f>
        <v>58.440000000000005</v>
      </c>
      <c r="G227" s="13"/>
      <c r="K227" s="1">
        <f>SUM(K220:K226)</f>
        <v>380.44</v>
      </c>
      <c r="L227" s="1">
        <f>SUM(L220:L226)</f>
        <v>810</v>
      </c>
      <c r="M227" s="1">
        <f>SUM(L227,-K227)</f>
        <v>429.56</v>
      </c>
    </row>
    <row r="228" spans="5:7" ht="15">
      <c r="E228" s="13"/>
      <c r="G228" s="13"/>
    </row>
    <row r="229" spans="1:12" ht="15">
      <c r="A229" t="s">
        <v>1304</v>
      </c>
      <c r="B229" t="s">
        <v>175</v>
      </c>
      <c r="C229" t="s">
        <v>176</v>
      </c>
      <c r="D229" t="s">
        <v>142</v>
      </c>
      <c r="E229" s="13" t="s">
        <v>232</v>
      </c>
      <c r="F229">
        <v>7.29</v>
      </c>
      <c r="G229" s="13">
        <v>3</v>
      </c>
      <c r="H229" s="13">
        <v>14</v>
      </c>
      <c r="I229" s="13">
        <f t="shared" si="14"/>
        <v>42</v>
      </c>
      <c r="J229" s="13">
        <v>2</v>
      </c>
      <c r="K229">
        <f aca="true" t="shared" si="15" ref="K229:K310">SUM(F229,I229,J229)</f>
        <v>51.29</v>
      </c>
      <c r="L229" s="4">
        <v>130</v>
      </c>
    </row>
    <row r="230" spans="1:12" ht="15">
      <c r="A230" t="s">
        <v>1305</v>
      </c>
      <c r="B230" t="s">
        <v>1306</v>
      </c>
      <c r="C230" t="s">
        <v>1307</v>
      </c>
      <c r="D230" t="s">
        <v>1220</v>
      </c>
      <c r="E230" s="13" t="s">
        <v>10</v>
      </c>
      <c r="F230">
        <v>3.29</v>
      </c>
      <c r="G230" s="13">
        <v>4</v>
      </c>
      <c r="H230" s="13">
        <v>14</v>
      </c>
      <c r="I230" s="13">
        <f t="shared" si="14"/>
        <v>56</v>
      </c>
      <c r="J230" s="13">
        <v>2</v>
      </c>
      <c r="K230">
        <f t="shared" si="15"/>
        <v>61.29</v>
      </c>
      <c r="L230" s="4">
        <v>155</v>
      </c>
    </row>
    <row r="231" spans="1:12" ht="15">
      <c r="A231" t="s">
        <v>1308</v>
      </c>
      <c r="B231" t="s">
        <v>1309</v>
      </c>
      <c r="C231" t="s">
        <v>1310</v>
      </c>
      <c r="D231" t="s">
        <v>56</v>
      </c>
      <c r="E231" s="13" t="s">
        <v>119</v>
      </c>
      <c r="F231">
        <v>6.97</v>
      </c>
      <c r="G231" s="13">
        <v>2</v>
      </c>
      <c r="H231" s="13">
        <v>14</v>
      </c>
      <c r="I231" s="13">
        <f t="shared" si="14"/>
        <v>28</v>
      </c>
      <c r="J231" s="13">
        <v>2</v>
      </c>
      <c r="K231">
        <f t="shared" si="15"/>
        <v>36.97</v>
      </c>
      <c r="L231">
        <v>70</v>
      </c>
    </row>
    <row r="232" spans="1:12" ht="15">
      <c r="A232" t="s">
        <v>1311</v>
      </c>
      <c r="B232" t="s">
        <v>1312</v>
      </c>
      <c r="C232" t="s">
        <v>1313</v>
      </c>
      <c r="D232" t="s">
        <v>1220</v>
      </c>
      <c r="E232" s="13" t="s">
        <v>32</v>
      </c>
      <c r="F232">
        <v>7.76</v>
      </c>
      <c r="G232" s="13">
        <v>4</v>
      </c>
      <c r="H232" s="13">
        <v>14</v>
      </c>
      <c r="I232" s="13">
        <f t="shared" si="14"/>
        <v>56</v>
      </c>
      <c r="J232" s="13">
        <v>2</v>
      </c>
      <c r="K232">
        <f t="shared" si="15"/>
        <v>65.75999999999999</v>
      </c>
      <c r="L232" s="4">
        <v>155</v>
      </c>
    </row>
    <row r="233" spans="1:12" ht="15">
      <c r="A233" t="s">
        <v>1314</v>
      </c>
      <c r="B233" t="s">
        <v>1315</v>
      </c>
      <c r="C233" t="s">
        <v>1316</v>
      </c>
      <c r="D233" t="s">
        <v>1317</v>
      </c>
      <c r="E233" s="13" t="s">
        <v>40</v>
      </c>
      <c r="F233">
        <v>2.97</v>
      </c>
      <c r="G233" s="13">
        <v>3</v>
      </c>
      <c r="H233" s="13">
        <v>14</v>
      </c>
      <c r="I233" s="13">
        <f t="shared" si="14"/>
        <v>42</v>
      </c>
      <c r="J233" s="13">
        <v>2</v>
      </c>
      <c r="K233">
        <f t="shared" si="15"/>
        <v>46.97</v>
      </c>
      <c r="L233" s="4">
        <v>141</v>
      </c>
    </row>
    <row r="234" spans="1:12" ht="15">
      <c r="A234" t="s">
        <v>1318</v>
      </c>
      <c r="B234" t="s">
        <v>1319</v>
      </c>
      <c r="C234" t="s">
        <v>1320</v>
      </c>
      <c r="D234" t="s">
        <v>1303</v>
      </c>
      <c r="E234" s="13" t="s">
        <v>45</v>
      </c>
      <c r="F234">
        <v>7</v>
      </c>
      <c r="G234" s="13">
        <v>4</v>
      </c>
      <c r="H234" s="13">
        <v>14</v>
      </c>
      <c r="I234" s="13">
        <f t="shared" si="14"/>
        <v>56</v>
      </c>
      <c r="J234" s="13">
        <v>2</v>
      </c>
      <c r="K234">
        <f t="shared" si="15"/>
        <v>65</v>
      </c>
      <c r="L234">
        <v>158</v>
      </c>
    </row>
    <row r="235" spans="1:12" ht="15">
      <c r="A235" t="s">
        <v>1321</v>
      </c>
      <c r="B235" t="s">
        <v>1267</v>
      </c>
      <c r="C235" t="s">
        <v>1186</v>
      </c>
      <c r="D235" t="s">
        <v>56</v>
      </c>
      <c r="E235" s="13" t="s">
        <v>32</v>
      </c>
      <c r="F235">
        <v>2.69</v>
      </c>
      <c r="G235" s="13">
        <v>2</v>
      </c>
      <c r="H235" s="13">
        <v>14</v>
      </c>
      <c r="I235" s="13">
        <f t="shared" si="14"/>
        <v>28</v>
      </c>
      <c r="J235" s="13">
        <v>2</v>
      </c>
      <c r="K235">
        <f t="shared" si="15"/>
        <v>32.69</v>
      </c>
      <c r="L235">
        <v>70</v>
      </c>
    </row>
    <row r="236" spans="5:13" ht="15">
      <c r="E236" s="13"/>
      <c r="F236" s="1">
        <f>SUM(F229:F235)</f>
        <v>37.97</v>
      </c>
      <c r="G236" s="13"/>
      <c r="K236" s="1">
        <f>SUM(K229:K235)</f>
        <v>359.96999999999997</v>
      </c>
      <c r="L236" s="1">
        <f>SUM(L229:L235)</f>
        <v>879</v>
      </c>
      <c r="M236" s="1">
        <f>SUM(L236,-K236)</f>
        <v>519.03</v>
      </c>
    </row>
    <row r="237" spans="5:7" ht="15">
      <c r="E237" s="13"/>
      <c r="G237" s="13"/>
    </row>
    <row r="238" spans="1:12" ht="15">
      <c r="A238" t="s">
        <v>1322</v>
      </c>
      <c r="B238" t="s">
        <v>1323</v>
      </c>
      <c r="C238" t="s">
        <v>1324</v>
      </c>
      <c r="D238" t="s">
        <v>1220</v>
      </c>
      <c r="E238" s="13" t="s">
        <v>369</v>
      </c>
      <c r="F238">
        <v>4.13</v>
      </c>
      <c r="G238" s="13">
        <v>3</v>
      </c>
      <c r="H238" s="13">
        <v>14</v>
      </c>
      <c r="I238" s="13">
        <f t="shared" si="14"/>
        <v>42</v>
      </c>
      <c r="J238" s="13">
        <v>2</v>
      </c>
      <c r="K238">
        <f t="shared" si="15"/>
        <v>48.13</v>
      </c>
      <c r="L238">
        <v>130</v>
      </c>
    </row>
    <row r="239" spans="1:12" ht="15">
      <c r="A239" t="s">
        <v>1325</v>
      </c>
      <c r="B239" t="s">
        <v>1326</v>
      </c>
      <c r="C239" t="s">
        <v>1327</v>
      </c>
      <c r="D239" t="s">
        <v>1328</v>
      </c>
      <c r="E239" s="13" t="s">
        <v>179</v>
      </c>
      <c r="F239">
        <v>4.32</v>
      </c>
      <c r="G239" s="13">
        <v>3</v>
      </c>
      <c r="H239" s="13">
        <v>14</v>
      </c>
      <c r="I239" s="13">
        <f t="shared" si="14"/>
        <v>42</v>
      </c>
      <c r="J239" s="13">
        <v>2</v>
      </c>
      <c r="K239">
        <f t="shared" si="15"/>
        <v>48.32</v>
      </c>
      <c r="L239">
        <v>130</v>
      </c>
    </row>
    <row r="240" spans="1:12" ht="15">
      <c r="A240" t="s">
        <v>1329</v>
      </c>
      <c r="B240" t="s">
        <v>1330</v>
      </c>
      <c r="C240" t="s">
        <v>1331</v>
      </c>
      <c r="D240" t="s">
        <v>1328</v>
      </c>
      <c r="E240" s="13" t="s">
        <v>10</v>
      </c>
      <c r="F240">
        <v>17.68</v>
      </c>
      <c r="G240" s="13">
        <v>4</v>
      </c>
      <c r="H240" s="13">
        <v>14</v>
      </c>
      <c r="I240" s="13">
        <f t="shared" si="14"/>
        <v>56</v>
      </c>
      <c r="J240" s="13">
        <v>2</v>
      </c>
      <c r="K240">
        <f t="shared" si="15"/>
        <v>75.68</v>
      </c>
      <c r="L240" s="4">
        <v>130</v>
      </c>
    </row>
    <row r="241" spans="1:12" ht="15">
      <c r="A241" t="s">
        <v>1332</v>
      </c>
      <c r="B241" t="s">
        <v>1333</v>
      </c>
      <c r="C241" t="s">
        <v>1334</v>
      </c>
      <c r="D241" t="s">
        <v>1303</v>
      </c>
      <c r="E241" s="13" t="s">
        <v>40</v>
      </c>
      <c r="F241">
        <v>11.13</v>
      </c>
      <c r="G241" s="13">
        <v>3</v>
      </c>
      <c r="H241" s="13">
        <v>14</v>
      </c>
      <c r="I241" s="13">
        <f t="shared" si="14"/>
        <v>42</v>
      </c>
      <c r="J241" s="13">
        <v>2</v>
      </c>
      <c r="K241">
        <f t="shared" si="15"/>
        <v>55.13</v>
      </c>
      <c r="L241" s="4">
        <v>134</v>
      </c>
    </row>
    <row r="242" spans="1:12" ht="15">
      <c r="A242" t="s">
        <v>1335</v>
      </c>
      <c r="B242" t="s">
        <v>1336</v>
      </c>
      <c r="C242" t="s">
        <v>1337</v>
      </c>
      <c r="D242" t="s">
        <v>5</v>
      </c>
      <c r="E242" s="13" t="s">
        <v>52</v>
      </c>
      <c r="F242">
        <v>4.15</v>
      </c>
      <c r="G242" s="13">
        <v>3</v>
      </c>
      <c r="H242" s="13">
        <v>14</v>
      </c>
      <c r="I242" s="13">
        <f t="shared" si="14"/>
        <v>42</v>
      </c>
      <c r="J242" s="13">
        <v>2</v>
      </c>
      <c r="K242">
        <f t="shared" si="15"/>
        <v>48.15</v>
      </c>
      <c r="L242">
        <v>90</v>
      </c>
    </row>
    <row r="243" spans="1:12" ht="15">
      <c r="A243" t="s">
        <v>1338</v>
      </c>
      <c r="B243" t="s">
        <v>1339</v>
      </c>
      <c r="C243" t="s">
        <v>1340</v>
      </c>
      <c r="D243" t="s">
        <v>1230</v>
      </c>
      <c r="E243" s="13" t="s">
        <v>6</v>
      </c>
      <c r="F243">
        <v>1.5</v>
      </c>
      <c r="G243" s="13">
        <v>3</v>
      </c>
      <c r="H243" s="13">
        <v>14</v>
      </c>
      <c r="I243" s="13">
        <f t="shared" si="14"/>
        <v>42</v>
      </c>
      <c r="J243" s="13">
        <v>2</v>
      </c>
      <c r="K243">
        <f t="shared" si="15"/>
        <v>45.5</v>
      </c>
      <c r="L243">
        <v>90</v>
      </c>
    </row>
    <row r="244" spans="1:12" ht="15">
      <c r="A244" t="s">
        <v>1341</v>
      </c>
      <c r="B244" t="s">
        <v>1342</v>
      </c>
      <c r="C244" t="s">
        <v>1343</v>
      </c>
      <c r="D244" t="s">
        <v>1230</v>
      </c>
      <c r="E244" s="13" t="s">
        <v>179</v>
      </c>
      <c r="F244">
        <v>6.82</v>
      </c>
      <c r="G244" s="13">
        <v>3</v>
      </c>
      <c r="H244" s="13">
        <v>14</v>
      </c>
      <c r="I244" s="13">
        <f t="shared" si="14"/>
        <v>42</v>
      </c>
      <c r="J244" s="13">
        <v>2</v>
      </c>
      <c r="K244">
        <f t="shared" si="15"/>
        <v>50.82</v>
      </c>
      <c r="L244">
        <v>90</v>
      </c>
    </row>
    <row r="245" spans="1:12" ht="15">
      <c r="A245" t="s">
        <v>1344</v>
      </c>
      <c r="B245" t="s">
        <v>1345</v>
      </c>
      <c r="C245" t="s">
        <v>1346</v>
      </c>
      <c r="D245" t="s">
        <v>14</v>
      </c>
      <c r="E245" s="13" t="s">
        <v>32</v>
      </c>
      <c r="F245">
        <v>7.49</v>
      </c>
      <c r="G245" s="13">
        <v>3</v>
      </c>
      <c r="H245" s="13">
        <v>14</v>
      </c>
      <c r="I245" s="13">
        <f t="shared" si="14"/>
        <v>42</v>
      </c>
      <c r="J245" s="13">
        <v>2</v>
      </c>
      <c r="K245">
        <f t="shared" si="15"/>
        <v>51.49</v>
      </c>
      <c r="L245">
        <v>90</v>
      </c>
    </row>
    <row r="246" spans="5:13" ht="15">
      <c r="E246" s="13"/>
      <c r="F246" s="1">
        <f>SUM(F238:F245)</f>
        <v>57.22</v>
      </c>
      <c r="G246" s="13"/>
      <c r="K246" s="1">
        <f>SUM(K238:K245)</f>
        <v>423.21999999999997</v>
      </c>
      <c r="L246" s="1">
        <f>SUM(L238:L245)</f>
        <v>884</v>
      </c>
      <c r="M246" s="1">
        <f>SUM(L246,-K246)</f>
        <v>460.78000000000003</v>
      </c>
    </row>
    <row r="247" spans="5:7" ht="15">
      <c r="E247" s="13"/>
      <c r="G247" s="13"/>
    </row>
    <row r="248" spans="1:12" ht="15">
      <c r="A248" t="s">
        <v>1347</v>
      </c>
      <c r="B248" t="s">
        <v>1348</v>
      </c>
      <c r="C248" t="s">
        <v>1349</v>
      </c>
      <c r="D248" t="s">
        <v>1303</v>
      </c>
      <c r="E248" s="13" t="s">
        <v>40</v>
      </c>
      <c r="F248">
        <v>3.44</v>
      </c>
      <c r="G248" s="13">
        <v>3</v>
      </c>
      <c r="H248" s="13">
        <v>14</v>
      </c>
      <c r="I248" s="13">
        <f t="shared" si="14"/>
        <v>42</v>
      </c>
      <c r="J248" s="13">
        <v>2</v>
      </c>
      <c r="K248">
        <f t="shared" si="15"/>
        <v>47.44</v>
      </c>
      <c r="L248">
        <v>105</v>
      </c>
    </row>
    <row r="249" spans="1:12" ht="15">
      <c r="A249" t="s">
        <v>1350</v>
      </c>
      <c r="B249" t="s">
        <v>1351</v>
      </c>
      <c r="C249" t="s">
        <v>1352</v>
      </c>
      <c r="D249" t="s">
        <v>1230</v>
      </c>
      <c r="E249" s="13" t="s">
        <v>40</v>
      </c>
      <c r="F249">
        <v>1.67</v>
      </c>
      <c r="G249" s="13">
        <v>3</v>
      </c>
      <c r="H249" s="13">
        <v>14</v>
      </c>
      <c r="I249" s="13">
        <f t="shared" si="14"/>
        <v>42</v>
      </c>
      <c r="J249" s="13">
        <v>2</v>
      </c>
      <c r="K249">
        <f t="shared" si="15"/>
        <v>45.67</v>
      </c>
      <c r="L249">
        <v>150</v>
      </c>
    </row>
    <row r="250" spans="1:12" ht="15">
      <c r="A250" t="s">
        <v>1353</v>
      </c>
      <c r="B250" t="s">
        <v>1354</v>
      </c>
      <c r="C250" t="s">
        <v>62</v>
      </c>
      <c r="D250" t="s">
        <v>56</v>
      </c>
      <c r="E250" s="13" t="s">
        <v>6</v>
      </c>
      <c r="F250">
        <v>1.4</v>
      </c>
      <c r="G250" s="13">
        <v>3</v>
      </c>
      <c r="H250" s="13">
        <v>14</v>
      </c>
      <c r="I250" s="13">
        <f t="shared" si="14"/>
        <v>42</v>
      </c>
      <c r="J250" s="13">
        <v>2</v>
      </c>
      <c r="K250">
        <f t="shared" si="15"/>
        <v>45.4</v>
      </c>
      <c r="L250">
        <v>0</v>
      </c>
    </row>
    <row r="251" spans="1:12" ht="15">
      <c r="A251" t="s">
        <v>1355</v>
      </c>
      <c r="B251" t="s">
        <v>1356</v>
      </c>
      <c r="C251" t="s">
        <v>1357</v>
      </c>
      <c r="D251" t="s">
        <v>1328</v>
      </c>
      <c r="E251" s="13" t="s">
        <v>40</v>
      </c>
      <c r="F251">
        <v>1.67</v>
      </c>
      <c r="G251" s="13">
        <v>3</v>
      </c>
      <c r="H251" s="13">
        <v>14</v>
      </c>
      <c r="I251" s="13">
        <f t="shared" si="14"/>
        <v>42</v>
      </c>
      <c r="J251" s="13">
        <v>2</v>
      </c>
      <c r="K251">
        <f t="shared" si="15"/>
        <v>45.67</v>
      </c>
      <c r="L251">
        <v>150</v>
      </c>
    </row>
    <row r="252" spans="1:12" ht="15">
      <c r="A252" t="s">
        <v>1358</v>
      </c>
      <c r="B252" t="s">
        <v>1359</v>
      </c>
      <c r="C252" t="s">
        <v>1229</v>
      </c>
      <c r="D252" t="s">
        <v>1303</v>
      </c>
      <c r="E252" s="13" t="s">
        <v>10</v>
      </c>
      <c r="F252">
        <v>9.29</v>
      </c>
      <c r="G252" s="13">
        <v>15</v>
      </c>
      <c r="H252" s="13">
        <v>14</v>
      </c>
      <c r="I252" s="13">
        <f t="shared" si="14"/>
        <v>210</v>
      </c>
      <c r="J252" s="13">
        <v>2</v>
      </c>
      <c r="K252">
        <f t="shared" si="15"/>
        <v>221.29</v>
      </c>
      <c r="L252">
        <v>750</v>
      </c>
    </row>
    <row r="253" spans="1:12" ht="15">
      <c r="A253" t="s">
        <v>1358</v>
      </c>
      <c r="B253" t="s">
        <v>1359</v>
      </c>
      <c r="C253" t="s">
        <v>1290</v>
      </c>
      <c r="D253" t="s">
        <v>1220</v>
      </c>
      <c r="E253" s="13" t="s">
        <v>10</v>
      </c>
      <c r="F253">
        <v>5.04</v>
      </c>
      <c r="G253" s="13">
        <v>15</v>
      </c>
      <c r="H253" s="13">
        <v>14</v>
      </c>
      <c r="I253" s="13">
        <f t="shared" si="14"/>
        <v>210</v>
      </c>
      <c r="J253" s="13">
        <v>2</v>
      </c>
      <c r="K253">
        <f t="shared" si="15"/>
        <v>217.04</v>
      </c>
      <c r="L253">
        <v>750</v>
      </c>
    </row>
    <row r="254" spans="1:12" ht="15">
      <c r="A254" t="s">
        <v>1358</v>
      </c>
      <c r="B254" t="s">
        <v>1359</v>
      </c>
      <c r="C254" t="s">
        <v>1360</v>
      </c>
      <c r="D254" t="s">
        <v>812</v>
      </c>
      <c r="E254" s="13" t="s">
        <v>40</v>
      </c>
      <c r="F254">
        <v>3.17</v>
      </c>
      <c r="G254" s="13">
        <v>15</v>
      </c>
      <c r="H254" s="13">
        <v>14</v>
      </c>
      <c r="I254" s="13">
        <f t="shared" si="14"/>
        <v>210</v>
      </c>
      <c r="J254" s="13">
        <v>2</v>
      </c>
      <c r="K254">
        <f t="shared" si="15"/>
        <v>215.17</v>
      </c>
      <c r="L254">
        <v>750</v>
      </c>
    </row>
    <row r="255" spans="5:13" ht="15">
      <c r="E255" s="13"/>
      <c r="F255" s="1">
        <f>SUM(F248:F254)</f>
        <v>25.68</v>
      </c>
      <c r="G255" s="13"/>
      <c r="K255" s="1">
        <f>SUM(K248:K254)</f>
        <v>837.68</v>
      </c>
      <c r="L255" s="1">
        <f>SUM(L248:L254)</f>
        <v>2655</v>
      </c>
      <c r="M255" s="1">
        <f>SUM(L255,-K255)</f>
        <v>1817.3200000000002</v>
      </c>
    </row>
    <row r="256" spans="5:10" s="3" customFormat="1" ht="15">
      <c r="E256" s="14"/>
      <c r="G256" s="14"/>
      <c r="H256" s="14"/>
      <c r="I256" s="14"/>
      <c r="J256" s="14"/>
    </row>
    <row r="257" spans="1:12" ht="15">
      <c r="A257" t="s">
        <v>1361</v>
      </c>
      <c r="B257" t="s">
        <v>137</v>
      </c>
      <c r="C257" t="s">
        <v>138</v>
      </c>
      <c r="D257" t="s">
        <v>139</v>
      </c>
      <c r="E257" s="13" t="s">
        <v>164</v>
      </c>
      <c r="F257">
        <v>3.55</v>
      </c>
      <c r="G257" s="13">
        <v>3</v>
      </c>
      <c r="H257" s="13">
        <v>14</v>
      </c>
      <c r="I257" s="13">
        <f>PRODUCT(G257:H257)</f>
        <v>42</v>
      </c>
      <c r="J257" s="13">
        <v>2</v>
      </c>
      <c r="K257">
        <f>SUM(F257,I257,J257)</f>
        <v>47.55</v>
      </c>
      <c r="L257" s="4">
        <v>90</v>
      </c>
    </row>
    <row r="258" spans="1:12" ht="15">
      <c r="A258" t="s">
        <v>1362</v>
      </c>
      <c r="B258" t="s">
        <v>132</v>
      </c>
      <c r="C258" t="s">
        <v>1292</v>
      </c>
      <c r="D258" t="s">
        <v>134</v>
      </c>
      <c r="E258" s="13" t="s">
        <v>164</v>
      </c>
      <c r="F258">
        <v>3.88</v>
      </c>
      <c r="G258" s="13">
        <v>2</v>
      </c>
      <c r="H258" s="13">
        <v>14</v>
      </c>
      <c r="I258" s="13">
        <f aca="true" t="shared" si="16" ref="I258:I290">PRODUCT(G258:H258)</f>
        <v>28</v>
      </c>
      <c r="J258" s="13">
        <v>2</v>
      </c>
      <c r="K258">
        <f t="shared" si="15"/>
        <v>33.879999999999995</v>
      </c>
      <c r="L258" s="4">
        <v>60</v>
      </c>
    </row>
    <row r="259" spans="1:12" ht="15">
      <c r="A259" t="s">
        <v>1363</v>
      </c>
      <c r="B259" t="s">
        <v>124</v>
      </c>
      <c r="C259" t="s">
        <v>125</v>
      </c>
      <c r="D259" t="s">
        <v>126</v>
      </c>
      <c r="E259" s="13" t="s">
        <v>164</v>
      </c>
      <c r="F259">
        <v>3.29</v>
      </c>
      <c r="G259" s="13">
        <v>2</v>
      </c>
      <c r="H259" s="13">
        <v>14</v>
      </c>
      <c r="I259" s="13">
        <f t="shared" si="16"/>
        <v>28</v>
      </c>
      <c r="J259" s="13">
        <v>2</v>
      </c>
      <c r="K259">
        <f t="shared" si="15"/>
        <v>33.29</v>
      </c>
      <c r="L259" s="4">
        <v>60</v>
      </c>
    </row>
    <row r="260" spans="1:12" ht="15">
      <c r="A260" t="s">
        <v>1364</v>
      </c>
      <c r="B260" t="s">
        <v>1232</v>
      </c>
      <c r="C260" t="s">
        <v>1233</v>
      </c>
      <c r="D260" t="s">
        <v>1230</v>
      </c>
      <c r="E260" s="13" t="s">
        <v>32</v>
      </c>
      <c r="F260">
        <v>11.33</v>
      </c>
      <c r="G260" s="13">
        <v>4</v>
      </c>
      <c r="H260" s="13">
        <v>14</v>
      </c>
      <c r="I260" s="13">
        <f t="shared" si="16"/>
        <v>56</v>
      </c>
      <c r="J260" s="13">
        <v>2</v>
      </c>
      <c r="K260">
        <f t="shared" si="15"/>
        <v>69.33</v>
      </c>
      <c r="L260" s="4">
        <v>150</v>
      </c>
    </row>
    <row r="261" spans="1:12" ht="15">
      <c r="A261" t="s">
        <v>1365</v>
      </c>
      <c r="B261" t="s">
        <v>1366</v>
      </c>
      <c r="C261" t="s">
        <v>1367</v>
      </c>
      <c r="D261" t="s">
        <v>1368</v>
      </c>
      <c r="E261" s="13" t="s">
        <v>32</v>
      </c>
      <c r="F261">
        <v>2.89</v>
      </c>
      <c r="G261" s="13">
        <v>3</v>
      </c>
      <c r="H261" s="13">
        <v>14</v>
      </c>
      <c r="I261" s="13">
        <f t="shared" si="16"/>
        <v>42</v>
      </c>
      <c r="J261" s="13">
        <v>2</v>
      </c>
      <c r="K261">
        <f t="shared" si="15"/>
        <v>46.89</v>
      </c>
      <c r="L261" s="4">
        <v>120</v>
      </c>
    </row>
    <row r="262" spans="1:12" ht="15">
      <c r="A262" t="s">
        <v>1369</v>
      </c>
      <c r="B262" t="s">
        <v>1238</v>
      </c>
      <c r="C262" t="s">
        <v>157</v>
      </c>
      <c r="D262" t="s">
        <v>1239</v>
      </c>
      <c r="E262" s="13" t="s">
        <v>52</v>
      </c>
      <c r="F262">
        <v>2.68</v>
      </c>
      <c r="G262" s="13">
        <v>4</v>
      </c>
      <c r="H262" s="13">
        <v>14</v>
      </c>
      <c r="I262" s="13">
        <f t="shared" si="16"/>
        <v>56</v>
      </c>
      <c r="J262" s="13">
        <v>2</v>
      </c>
      <c r="K262">
        <f t="shared" si="15"/>
        <v>60.68</v>
      </c>
      <c r="L262" s="4">
        <v>150</v>
      </c>
    </row>
    <row r="263" spans="1:12" ht="15">
      <c r="A263" t="s">
        <v>1370</v>
      </c>
      <c r="B263" t="s">
        <v>1241</v>
      </c>
      <c r="C263" t="s">
        <v>1242</v>
      </c>
      <c r="D263" t="s">
        <v>986</v>
      </c>
      <c r="E263" s="13" t="s">
        <v>45</v>
      </c>
      <c r="F263">
        <v>3.58</v>
      </c>
      <c r="G263" s="13">
        <v>4</v>
      </c>
      <c r="H263" s="13">
        <v>14</v>
      </c>
      <c r="I263" s="13">
        <f t="shared" si="16"/>
        <v>56</v>
      </c>
      <c r="J263" s="13">
        <v>2</v>
      </c>
      <c r="K263">
        <f t="shared" si="15"/>
        <v>61.58</v>
      </c>
      <c r="L263" s="4">
        <v>104</v>
      </c>
    </row>
    <row r="264" spans="1:12" ht="15">
      <c r="A264" t="s">
        <v>1371</v>
      </c>
      <c r="B264" t="s">
        <v>1372</v>
      </c>
      <c r="C264" t="s">
        <v>1373</v>
      </c>
      <c r="D264" t="s">
        <v>1368</v>
      </c>
      <c r="E264" s="13" t="s">
        <v>179</v>
      </c>
      <c r="F264">
        <v>3.01</v>
      </c>
      <c r="G264" s="13">
        <v>3</v>
      </c>
      <c r="H264" s="13">
        <v>14</v>
      </c>
      <c r="I264" s="13">
        <f t="shared" si="16"/>
        <v>42</v>
      </c>
      <c r="J264" s="13">
        <v>2</v>
      </c>
      <c r="K264">
        <f t="shared" si="15"/>
        <v>47.01</v>
      </c>
      <c r="L264" s="4">
        <v>115</v>
      </c>
    </row>
    <row r="265" spans="5:13" ht="15">
      <c r="E265" s="13"/>
      <c r="F265" s="1">
        <f>SUM(F257:F264)</f>
        <v>34.209999999999994</v>
      </c>
      <c r="G265" s="13"/>
      <c r="K265" s="1">
        <f>SUM(K257:K264)</f>
        <v>400.21</v>
      </c>
      <c r="L265" s="1">
        <f>SUM(L257:L264)</f>
        <v>849</v>
      </c>
      <c r="M265" s="1">
        <f>SUM(L265,-K265)</f>
        <v>448.79</v>
      </c>
    </row>
    <row r="266" spans="5:7" ht="15">
      <c r="E266" s="13"/>
      <c r="G266" s="13"/>
    </row>
    <row r="267" spans="1:12" ht="15">
      <c r="A267" t="s">
        <v>1374</v>
      </c>
      <c r="B267" t="s">
        <v>1247</v>
      </c>
      <c r="C267" t="s">
        <v>1248</v>
      </c>
      <c r="D267" t="s">
        <v>812</v>
      </c>
      <c r="E267" s="13" t="s">
        <v>263</v>
      </c>
      <c r="F267">
        <v>3.21</v>
      </c>
      <c r="G267" s="13">
        <v>3</v>
      </c>
      <c r="H267" s="13">
        <v>14</v>
      </c>
      <c r="I267" s="13">
        <f t="shared" si="16"/>
        <v>42</v>
      </c>
      <c r="J267" s="13">
        <v>2</v>
      </c>
      <c r="K267">
        <f t="shared" si="15"/>
        <v>47.21</v>
      </c>
      <c r="L267">
        <v>90</v>
      </c>
    </row>
    <row r="268" spans="1:12" ht="15">
      <c r="A268" t="s">
        <v>1375</v>
      </c>
      <c r="B268" t="s">
        <v>175</v>
      </c>
      <c r="C268" t="s">
        <v>176</v>
      </c>
      <c r="D268" t="s">
        <v>178</v>
      </c>
      <c r="E268" s="13" t="s">
        <v>436</v>
      </c>
      <c r="F268">
        <v>3.09</v>
      </c>
      <c r="G268" s="13">
        <v>3</v>
      </c>
      <c r="H268" s="13">
        <v>14</v>
      </c>
      <c r="I268" s="13">
        <f t="shared" si="16"/>
        <v>42</v>
      </c>
      <c r="J268" s="13">
        <v>2</v>
      </c>
      <c r="K268">
        <f t="shared" si="15"/>
        <v>47.09</v>
      </c>
      <c r="L268">
        <v>90</v>
      </c>
    </row>
    <row r="269" spans="1:12" ht="15">
      <c r="A269" t="s">
        <v>1376</v>
      </c>
      <c r="B269" t="s">
        <v>1377</v>
      </c>
      <c r="C269" t="s">
        <v>1378</v>
      </c>
      <c r="D269" t="s">
        <v>1379</v>
      </c>
      <c r="E269" s="13" t="s">
        <v>159</v>
      </c>
      <c r="F269">
        <v>3.81</v>
      </c>
      <c r="G269" s="13">
        <v>3</v>
      </c>
      <c r="H269" s="13">
        <v>14</v>
      </c>
      <c r="I269" s="13">
        <f t="shared" si="16"/>
        <v>42</v>
      </c>
      <c r="J269" s="13">
        <v>2</v>
      </c>
      <c r="K269">
        <f t="shared" si="15"/>
        <v>47.81</v>
      </c>
      <c r="L269">
        <v>90</v>
      </c>
    </row>
    <row r="270" spans="1:12" ht="15">
      <c r="A270" t="s">
        <v>1380</v>
      </c>
      <c r="B270" t="s">
        <v>1381</v>
      </c>
      <c r="C270" t="s">
        <v>1382</v>
      </c>
      <c r="D270" t="s">
        <v>1383</v>
      </c>
      <c r="E270" s="13" t="s">
        <v>436</v>
      </c>
      <c r="F270">
        <v>3.94</v>
      </c>
      <c r="G270" s="13">
        <v>4</v>
      </c>
      <c r="H270" s="13">
        <v>14</v>
      </c>
      <c r="I270" s="13">
        <f t="shared" si="16"/>
        <v>56</v>
      </c>
      <c r="J270" s="13">
        <v>2</v>
      </c>
      <c r="K270">
        <f t="shared" si="15"/>
        <v>61.94</v>
      </c>
      <c r="L270" s="4">
        <v>150</v>
      </c>
    </row>
    <row r="271" spans="1:12" ht="15">
      <c r="A271" t="s">
        <v>1384</v>
      </c>
      <c r="B271" t="s">
        <v>1385</v>
      </c>
      <c r="C271" t="s">
        <v>1386</v>
      </c>
      <c r="D271" t="s">
        <v>1317</v>
      </c>
      <c r="E271" s="13" t="s">
        <v>52</v>
      </c>
      <c r="F271">
        <v>5.15</v>
      </c>
      <c r="G271" s="13">
        <v>3</v>
      </c>
      <c r="H271" s="13">
        <v>14</v>
      </c>
      <c r="I271" s="13">
        <f t="shared" si="16"/>
        <v>42</v>
      </c>
      <c r="J271" s="13">
        <v>2</v>
      </c>
      <c r="K271">
        <f t="shared" si="15"/>
        <v>49.15</v>
      </c>
      <c r="L271" s="4">
        <v>90</v>
      </c>
    </row>
    <row r="272" spans="1:12" ht="15">
      <c r="A272" t="s">
        <v>1387</v>
      </c>
      <c r="B272" t="s">
        <v>1388</v>
      </c>
      <c r="C272" t="s">
        <v>1389</v>
      </c>
      <c r="D272" t="s">
        <v>1390</v>
      </c>
      <c r="E272" s="13" t="s">
        <v>436</v>
      </c>
      <c r="F272">
        <v>2.78</v>
      </c>
      <c r="G272" s="13">
        <v>2</v>
      </c>
      <c r="H272" s="13">
        <v>14</v>
      </c>
      <c r="I272" s="13">
        <f t="shared" si="16"/>
        <v>28</v>
      </c>
      <c r="J272" s="13">
        <v>2</v>
      </c>
      <c r="K272">
        <f t="shared" si="15"/>
        <v>32.78</v>
      </c>
      <c r="L272">
        <v>80</v>
      </c>
    </row>
    <row r="273" spans="1:12" ht="15">
      <c r="A273" t="s">
        <v>1391</v>
      </c>
      <c r="B273" t="s">
        <v>1392</v>
      </c>
      <c r="C273" t="s">
        <v>1393</v>
      </c>
      <c r="D273" t="s">
        <v>1379</v>
      </c>
      <c r="E273" s="13" t="s">
        <v>436</v>
      </c>
      <c r="F273">
        <v>3.6</v>
      </c>
      <c r="G273" s="13">
        <v>3</v>
      </c>
      <c r="H273" s="13">
        <v>14</v>
      </c>
      <c r="I273" s="13">
        <f t="shared" si="16"/>
        <v>42</v>
      </c>
      <c r="J273" s="13">
        <v>2</v>
      </c>
      <c r="K273">
        <f t="shared" si="15"/>
        <v>47.6</v>
      </c>
      <c r="L273" s="4">
        <v>90</v>
      </c>
    </row>
    <row r="274" spans="1:12" ht="15">
      <c r="A274" t="s">
        <v>1394</v>
      </c>
      <c r="B274" t="s">
        <v>1267</v>
      </c>
      <c r="C274" t="s">
        <v>1186</v>
      </c>
      <c r="D274" t="s">
        <v>56</v>
      </c>
      <c r="E274" s="13" t="s">
        <v>248</v>
      </c>
      <c r="F274">
        <v>4.73</v>
      </c>
      <c r="G274" s="13">
        <v>2</v>
      </c>
      <c r="H274" s="13">
        <v>14</v>
      </c>
      <c r="I274" s="13">
        <f t="shared" si="16"/>
        <v>28</v>
      </c>
      <c r="J274" s="13">
        <v>2</v>
      </c>
      <c r="K274">
        <f t="shared" si="15"/>
        <v>34.730000000000004</v>
      </c>
      <c r="L274" s="4">
        <v>70</v>
      </c>
    </row>
    <row r="275" spans="5:13" ht="15">
      <c r="E275" s="13"/>
      <c r="F275" s="1">
        <f>SUM(F267:F274)</f>
        <v>30.310000000000002</v>
      </c>
      <c r="G275" s="13"/>
      <c r="K275" s="1">
        <f>SUM(K267:K274)</f>
        <v>368.31000000000006</v>
      </c>
      <c r="L275" s="1">
        <f>SUM(L267:L274)</f>
        <v>750</v>
      </c>
      <c r="M275" s="1">
        <f>SUM(L275,-K275)</f>
        <v>381.68999999999994</v>
      </c>
    </row>
    <row r="276" spans="5:7" ht="15">
      <c r="E276" s="13"/>
      <c r="G276" s="13"/>
    </row>
    <row r="277" spans="1:12" ht="15">
      <c r="A277" t="s">
        <v>1395</v>
      </c>
      <c r="B277" t="s">
        <v>1396</v>
      </c>
      <c r="C277" t="s">
        <v>1397</v>
      </c>
      <c r="D277" t="s">
        <v>1368</v>
      </c>
      <c r="E277" s="13" t="s">
        <v>369</v>
      </c>
      <c r="F277">
        <v>2.8</v>
      </c>
      <c r="G277" s="13">
        <v>3</v>
      </c>
      <c r="H277" s="13">
        <v>14</v>
      </c>
      <c r="I277" s="13">
        <f t="shared" si="16"/>
        <v>42</v>
      </c>
      <c r="J277" s="13">
        <v>2</v>
      </c>
      <c r="K277">
        <f t="shared" si="15"/>
        <v>46.8</v>
      </c>
      <c r="L277" s="4">
        <v>90</v>
      </c>
    </row>
    <row r="278" spans="1:12" ht="15">
      <c r="A278" t="s">
        <v>1398</v>
      </c>
      <c r="B278" t="s">
        <v>1399</v>
      </c>
      <c r="C278" t="s">
        <v>1400</v>
      </c>
      <c r="D278" t="s">
        <v>1401</v>
      </c>
      <c r="E278" s="13" t="s">
        <v>10</v>
      </c>
      <c r="F278">
        <v>10.38</v>
      </c>
      <c r="G278" s="13">
        <v>3</v>
      </c>
      <c r="H278" s="13">
        <v>14</v>
      </c>
      <c r="I278" s="13">
        <f t="shared" si="16"/>
        <v>42</v>
      </c>
      <c r="J278" s="13">
        <v>2</v>
      </c>
      <c r="K278">
        <f t="shared" si="15"/>
        <v>54.38</v>
      </c>
      <c r="L278" s="4">
        <v>120</v>
      </c>
    </row>
    <row r="279" spans="1:12" ht="15">
      <c r="A279" t="s">
        <v>1402</v>
      </c>
      <c r="B279" t="s">
        <v>1403</v>
      </c>
      <c r="C279" t="s">
        <v>1404</v>
      </c>
      <c r="D279" t="s">
        <v>56</v>
      </c>
      <c r="E279" s="13" t="s">
        <v>179</v>
      </c>
      <c r="F279">
        <v>2.23</v>
      </c>
      <c r="G279" s="13">
        <v>3</v>
      </c>
      <c r="H279" s="13">
        <v>14</v>
      </c>
      <c r="I279" s="13">
        <f t="shared" si="16"/>
        <v>42</v>
      </c>
      <c r="J279" s="13">
        <v>2</v>
      </c>
      <c r="K279">
        <f t="shared" si="15"/>
        <v>46.23</v>
      </c>
      <c r="L279" s="4">
        <v>90</v>
      </c>
    </row>
    <row r="280" spans="1:12" ht="15">
      <c r="A280" t="s">
        <v>1405</v>
      </c>
      <c r="B280" t="s">
        <v>1406</v>
      </c>
      <c r="C280" t="s">
        <v>1407</v>
      </c>
      <c r="D280" t="s">
        <v>1383</v>
      </c>
      <c r="E280" s="13" t="s">
        <v>10</v>
      </c>
      <c r="F280">
        <v>1.07</v>
      </c>
      <c r="G280" s="13">
        <v>4</v>
      </c>
      <c r="H280" s="13">
        <v>14</v>
      </c>
      <c r="I280" s="13">
        <f t="shared" si="16"/>
        <v>56</v>
      </c>
      <c r="J280" s="13">
        <v>2</v>
      </c>
      <c r="K280">
        <f t="shared" si="15"/>
        <v>59.07</v>
      </c>
      <c r="L280" s="4">
        <v>150</v>
      </c>
    </row>
    <row r="281" spans="1:12" ht="15">
      <c r="A281" t="s">
        <v>1408</v>
      </c>
      <c r="B281" t="s">
        <v>1409</v>
      </c>
      <c r="C281" t="s">
        <v>1410</v>
      </c>
      <c r="D281" t="s">
        <v>986</v>
      </c>
      <c r="E281" s="13" t="s">
        <v>369</v>
      </c>
      <c r="F281">
        <v>2.9</v>
      </c>
      <c r="G281" s="13">
        <v>3</v>
      </c>
      <c r="H281" s="13">
        <v>14</v>
      </c>
      <c r="I281" s="13">
        <f t="shared" si="16"/>
        <v>42</v>
      </c>
      <c r="J281" s="13">
        <v>2</v>
      </c>
      <c r="K281">
        <f t="shared" si="15"/>
        <v>46.9</v>
      </c>
      <c r="L281" s="4">
        <v>90</v>
      </c>
    </row>
    <row r="282" spans="1:12" ht="15">
      <c r="A282" t="s">
        <v>1411</v>
      </c>
      <c r="B282" t="s">
        <v>1412</v>
      </c>
      <c r="C282" t="s">
        <v>1413</v>
      </c>
      <c r="D282" t="s">
        <v>1401</v>
      </c>
      <c r="E282" s="13" t="s">
        <v>52</v>
      </c>
      <c r="F282">
        <v>2.26</v>
      </c>
      <c r="G282" s="13">
        <v>3</v>
      </c>
      <c r="H282" s="13">
        <v>14</v>
      </c>
      <c r="I282" s="13">
        <f t="shared" si="16"/>
        <v>42</v>
      </c>
      <c r="J282" s="13">
        <v>2</v>
      </c>
      <c r="K282">
        <f t="shared" si="15"/>
        <v>46.26</v>
      </c>
      <c r="L282">
        <v>90</v>
      </c>
    </row>
    <row r="283" spans="1:12" ht="15">
      <c r="A283" t="s">
        <v>1414</v>
      </c>
      <c r="B283" t="s">
        <v>1415</v>
      </c>
      <c r="C283" t="s">
        <v>1416</v>
      </c>
      <c r="D283" t="s">
        <v>1239</v>
      </c>
      <c r="E283" s="13" t="s">
        <v>369</v>
      </c>
      <c r="F283">
        <v>3.13</v>
      </c>
      <c r="G283" s="13">
        <v>3</v>
      </c>
      <c r="H283" s="13">
        <v>14</v>
      </c>
      <c r="I283" s="13">
        <f t="shared" si="16"/>
        <v>42</v>
      </c>
      <c r="J283" s="13">
        <v>2</v>
      </c>
      <c r="K283">
        <f t="shared" si="15"/>
        <v>47.13</v>
      </c>
      <c r="L283">
        <v>90</v>
      </c>
    </row>
    <row r="284" spans="5:13" ht="15">
      <c r="E284" s="13"/>
      <c r="F284" s="1">
        <f>SUM(F277:F283)</f>
        <v>24.77</v>
      </c>
      <c r="G284" s="13"/>
      <c r="K284" s="1">
        <f>SUM(K277:K283)</f>
        <v>346.77</v>
      </c>
      <c r="L284" s="1">
        <f>SUM(L277:L283)</f>
        <v>720</v>
      </c>
      <c r="M284" s="1">
        <f>SUM(L284,-K284)</f>
        <v>373.23</v>
      </c>
    </row>
    <row r="285" spans="5:7" ht="15">
      <c r="E285" s="13"/>
      <c r="G285" s="13"/>
    </row>
    <row r="286" spans="1:12" ht="15">
      <c r="A286" t="s">
        <v>1417</v>
      </c>
      <c r="B286" t="s">
        <v>1418</v>
      </c>
      <c r="C286" t="s">
        <v>1419</v>
      </c>
      <c r="D286" t="s">
        <v>56</v>
      </c>
      <c r="E286" s="13" t="s">
        <v>6</v>
      </c>
      <c r="F286">
        <v>8.43</v>
      </c>
      <c r="G286" s="13">
        <v>3</v>
      </c>
      <c r="H286" s="13">
        <v>14</v>
      </c>
      <c r="I286" s="13">
        <f t="shared" si="16"/>
        <v>42</v>
      </c>
      <c r="J286" s="13">
        <v>2</v>
      </c>
      <c r="K286">
        <f t="shared" si="15"/>
        <v>52.43</v>
      </c>
      <c r="L286">
        <v>250</v>
      </c>
    </row>
    <row r="287" spans="1:12" ht="15">
      <c r="A287" t="s">
        <v>1420</v>
      </c>
      <c r="B287" t="s">
        <v>1421</v>
      </c>
      <c r="C287" t="s">
        <v>62</v>
      </c>
      <c r="D287" t="s">
        <v>56</v>
      </c>
      <c r="E287" s="13" t="s">
        <v>6</v>
      </c>
      <c r="F287">
        <v>8.5</v>
      </c>
      <c r="G287" s="13">
        <v>3</v>
      </c>
      <c r="H287" s="13">
        <v>14</v>
      </c>
      <c r="I287" s="13">
        <f t="shared" si="16"/>
        <v>42</v>
      </c>
      <c r="J287" s="13">
        <v>2</v>
      </c>
      <c r="K287">
        <f t="shared" si="15"/>
        <v>52.5</v>
      </c>
      <c r="L287">
        <v>0</v>
      </c>
    </row>
    <row r="288" spans="1:12" ht="15">
      <c r="A288" t="s">
        <v>1422</v>
      </c>
      <c r="B288" t="s">
        <v>1423</v>
      </c>
      <c r="C288" t="s">
        <v>1424</v>
      </c>
      <c r="D288" t="s">
        <v>1368</v>
      </c>
      <c r="E288" s="13" t="s">
        <v>6</v>
      </c>
      <c r="F288">
        <v>9.86</v>
      </c>
      <c r="G288" s="13">
        <v>3</v>
      </c>
      <c r="H288" s="13">
        <v>14</v>
      </c>
      <c r="I288" s="13">
        <f t="shared" si="16"/>
        <v>42</v>
      </c>
      <c r="J288" s="13">
        <v>2</v>
      </c>
      <c r="K288">
        <f t="shared" si="15"/>
        <v>53.86</v>
      </c>
      <c r="L288">
        <v>150</v>
      </c>
    </row>
    <row r="289" spans="1:12" ht="15">
      <c r="A289" t="s">
        <v>1425</v>
      </c>
      <c r="B289" t="s">
        <v>1426</v>
      </c>
      <c r="C289" t="s">
        <v>1427</v>
      </c>
      <c r="D289" t="s">
        <v>56</v>
      </c>
      <c r="E289" s="13" t="s">
        <v>10</v>
      </c>
      <c r="F289">
        <v>3.23</v>
      </c>
      <c r="G289" s="13">
        <v>3</v>
      </c>
      <c r="H289" s="13">
        <v>14</v>
      </c>
      <c r="I289" s="13">
        <f t="shared" si="16"/>
        <v>42</v>
      </c>
      <c r="J289" s="13">
        <v>2</v>
      </c>
      <c r="K289">
        <f t="shared" si="15"/>
        <v>47.23</v>
      </c>
      <c r="L289">
        <v>150</v>
      </c>
    </row>
    <row r="290" spans="1:12" ht="15">
      <c r="A290" t="s">
        <v>1428</v>
      </c>
      <c r="B290" t="s">
        <v>1429</v>
      </c>
      <c r="C290" t="s">
        <v>1229</v>
      </c>
      <c r="D290" t="s">
        <v>56</v>
      </c>
      <c r="E290" s="13" t="s">
        <v>24</v>
      </c>
      <c r="F290">
        <v>5.95</v>
      </c>
      <c r="G290" s="13">
        <v>15</v>
      </c>
      <c r="H290" s="13">
        <v>14</v>
      </c>
      <c r="I290" s="13">
        <f t="shared" si="16"/>
        <v>210</v>
      </c>
      <c r="J290" s="13">
        <v>2</v>
      </c>
      <c r="K290">
        <f t="shared" si="15"/>
        <v>217.95</v>
      </c>
      <c r="L290">
        <v>750</v>
      </c>
    </row>
    <row r="291" spans="5:13" ht="15">
      <c r="E291" s="13"/>
      <c r="F291" s="1">
        <f>SUM(F286:F290)</f>
        <v>35.97</v>
      </c>
      <c r="G291" s="13"/>
      <c r="K291" s="1">
        <f>SUM(K286:K290)</f>
        <v>423.97</v>
      </c>
      <c r="L291" s="1">
        <f>SUM(L286:L290)</f>
        <v>1300</v>
      </c>
      <c r="M291" s="1">
        <f>SUM(L291,-K291)</f>
        <v>876.03</v>
      </c>
    </row>
    <row r="292" spans="5:10" s="3" customFormat="1" ht="15">
      <c r="E292" s="14"/>
      <c r="G292" s="14"/>
      <c r="H292" s="14"/>
      <c r="I292" s="14"/>
      <c r="J292" s="14"/>
    </row>
    <row r="293" spans="1:13" ht="15">
      <c r="A293" t="s">
        <v>1431</v>
      </c>
      <c r="B293" t="s">
        <v>1336</v>
      </c>
      <c r="C293" t="s">
        <v>1283</v>
      </c>
      <c r="D293" t="s">
        <v>5</v>
      </c>
      <c r="E293" s="13" t="s">
        <v>6</v>
      </c>
      <c r="F293" s="1">
        <v>2.36</v>
      </c>
      <c r="G293" s="13">
        <v>3</v>
      </c>
      <c r="H293" s="13">
        <v>14</v>
      </c>
      <c r="I293" s="13">
        <f>PRODUCT(G293:H293)</f>
        <v>42</v>
      </c>
      <c r="J293" s="13">
        <v>2</v>
      </c>
      <c r="K293" s="1">
        <f t="shared" si="15"/>
        <v>46.36</v>
      </c>
      <c r="L293" s="1">
        <v>100</v>
      </c>
      <c r="M293" s="1">
        <f>SUM(L293,-K293)</f>
        <v>53.64</v>
      </c>
    </row>
    <row r="294" spans="5:7" ht="15">
      <c r="E294" s="13"/>
      <c r="G294" s="13"/>
    </row>
    <row r="295" spans="5:10" s="3" customFormat="1" ht="15">
      <c r="E295" s="14"/>
      <c r="G295" s="14"/>
      <c r="H295" s="14"/>
      <c r="I295" s="14"/>
      <c r="J295" s="14"/>
    </row>
    <row r="296" spans="1:12" ht="15">
      <c r="A296" t="s">
        <v>1432</v>
      </c>
      <c r="B296" t="s">
        <v>132</v>
      </c>
      <c r="C296" t="s">
        <v>1292</v>
      </c>
      <c r="D296" t="s">
        <v>134</v>
      </c>
      <c r="E296" s="13" t="s">
        <v>204</v>
      </c>
      <c r="F296">
        <v>4.24</v>
      </c>
      <c r="G296" s="13">
        <v>2</v>
      </c>
      <c r="H296" s="13">
        <v>14</v>
      </c>
      <c r="I296" s="13">
        <f>PRODUCT(G296:H296)</f>
        <v>28</v>
      </c>
      <c r="J296" s="13">
        <v>2</v>
      </c>
      <c r="K296">
        <f t="shared" si="15"/>
        <v>34.24</v>
      </c>
      <c r="L296" s="4">
        <v>60</v>
      </c>
    </row>
    <row r="297" spans="1:12" ht="15">
      <c r="A297" t="s">
        <v>1433</v>
      </c>
      <c r="B297" t="s">
        <v>1434</v>
      </c>
      <c r="C297" t="s">
        <v>1435</v>
      </c>
      <c r="D297" t="s">
        <v>1436</v>
      </c>
      <c r="E297" s="13" t="s">
        <v>204</v>
      </c>
      <c r="F297">
        <v>3.87</v>
      </c>
      <c r="G297" s="13">
        <v>3</v>
      </c>
      <c r="H297" s="13">
        <v>14</v>
      </c>
      <c r="I297" s="13">
        <f aca="true" t="shared" si="17" ref="I297:I331">PRODUCT(G297:H297)</f>
        <v>42</v>
      </c>
      <c r="J297" s="13">
        <v>2</v>
      </c>
      <c r="K297">
        <f t="shared" si="15"/>
        <v>47.87</v>
      </c>
      <c r="L297" s="4">
        <v>150</v>
      </c>
    </row>
    <row r="298" spans="1:12" ht="15">
      <c r="A298" t="s">
        <v>1437</v>
      </c>
      <c r="B298" t="s">
        <v>1232</v>
      </c>
      <c r="C298" t="s">
        <v>1233</v>
      </c>
      <c r="D298" t="s">
        <v>1294</v>
      </c>
      <c r="E298" s="13" t="s">
        <v>24</v>
      </c>
      <c r="F298">
        <v>3.39</v>
      </c>
      <c r="G298" s="13">
        <v>4</v>
      </c>
      <c r="H298" s="13">
        <v>14</v>
      </c>
      <c r="I298" s="13">
        <f t="shared" si="17"/>
        <v>56</v>
      </c>
      <c r="J298" s="13">
        <v>2</v>
      </c>
      <c r="K298">
        <f t="shared" si="15"/>
        <v>61.39</v>
      </c>
      <c r="L298" s="4">
        <v>195</v>
      </c>
    </row>
    <row r="299" spans="1:12" ht="15">
      <c r="A299" t="s">
        <v>1438</v>
      </c>
      <c r="B299" t="s">
        <v>124</v>
      </c>
      <c r="C299" t="s">
        <v>125</v>
      </c>
      <c r="D299" t="s">
        <v>126</v>
      </c>
      <c r="E299" s="13" t="s">
        <v>204</v>
      </c>
      <c r="F299">
        <v>4.67</v>
      </c>
      <c r="G299" s="13">
        <v>2</v>
      </c>
      <c r="H299" s="13">
        <v>14</v>
      </c>
      <c r="I299" s="13">
        <f t="shared" si="17"/>
        <v>28</v>
      </c>
      <c r="J299" s="13">
        <v>2</v>
      </c>
      <c r="K299">
        <f t="shared" si="15"/>
        <v>34.67</v>
      </c>
      <c r="L299" s="4">
        <v>60</v>
      </c>
    </row>
    <row r="300" spans="1:12" ht="15">
      <c r="A300" t="s">
        <v>1439</v>
      </c>
      <c r="B300" t="s">
        <v>137</v>
      </c>
      <c r="C300" t="s">
        <v>138</v>
      </c>
      <c r="D300" t="s">
        <v>139</v>
      </c>
      <c r="E300" s="13" t="s">
        <v>196</v>
      </c>
      <c r="F300">
        <v>3.56</v>
      </c>
      <c r="G300" s="13">
        <v>3</v>
      </c>
      <c r="H300" s="13">
        <v>14</v>
      </c>
      <c r="I300" s="13">
        <f t="shared" si="17"/>
        <v>42</v>
      </c>
      <c r="J300" s="13">
        <v>2</v>
      </c>
      <c r="K300">
        <f t="shared" si="15"/>
        <v>47.56</v>
      </c>
      <c r="L300" s="4">
        <v>90</v>
      </c>
    </row>
    <row r="301" spans="1:12" ht="15">
      <c r="A301" t="s">
        <v>1440</v>
      </c>
      <c r="B301" t="s">
        <v>1238</v>
      </c>
      <c r="C301" t="s">
        <v>157</v>
      </c>
      <c r="D301" t="s">
        <v>1239</v>
      </c>
      <c r="E301" s="13" t="s">
        <v>127</v>
      </c>
      <c r="F301">
        <v>4.68</v>
      </c>
      <c r="G301" s="13">
        <v>4</v>
      </c>
      <c r="H301" s="13">
        <v>14</v>
      </c>
      <c r="I301" s="13">
        <f t="shared" si="17"/>
        <v>56</v>
      </c>
      <c r="J301" s="13">
        <v>2</v>
      </c>
      <c r="K301">
        <f t="shared" si="15"/>
        <v>62.68</v>
      </c>
      <c r="L301" s="4">
        <v>195</v>
      </c>
    </row>
    <row r="302" spans="5:13" ht="15">
      <c r="E302" s="13"/>
      <c r="F302" s="1">
        <f>SUM(F296:F301)</f>
        <v>24.41</v>
      </c>
      <c r="G302" s="13"/>
      <c r="K302" s="1">
        <f>SUM(K296:K301)</f>
        <v>288.41</v>
      </c>
      <c r="L302" s="1">
        <f>SUM(L296:L301)</f>
        <v>750</v>
      </c>
      <c r="M302" s="1">
        <f>SUM(L302,-K302)</f>
        <v>461.59</v>
      </c>
    </row>
    <row r="303" spans="5:7" ht="15">
      <c r="E303" s="13"/>
      <c r="G303" s="13"/>
    </row>
    <row r="304" spans="1:12" ht="15">
      <c r="A304" t="s">
        <v>1441</v>
      </c>
      <c r="B304" t="s">
        <v>175</v>
      </c>
      <c r="C304" t="s">
        <v>176</v>
      </c>
      <c r="D304" t="s">
        <v>178</v>
      </c>
      <c r="E304" s="13" t="s">
        <v>173</v>
      </c>
      <c r="F304">
        <v>5.78</v>
      </c>
      <c r="G304" s="13">
        <v>3</v>
      </c>
      <c r="H304" s="13">
        <v>14</v>
      </c>
      <c r="I304" s="13">
        <f t="shared" si="17"/>
        <v>42</v>
      </c>
      <c r="J304" s="13">
        <v>2</v>
      </c>
      <c r="K304">
        <f t="shared" si="15"/>
        <v>49.78</v>
      </c>
      <c r="L304">
        <v>90</v>
      </c>
    </row>
    <row r="305" spans="1:12" ht="15">
      <c r="A305" t="s">
        <v>1441</v>
      </c>
      <c r="B305" t="s">
        <v>175</v>
      </c>
      <c r="C305" t="s">
        <v>177</v>
      </c>
      <c r="D305" t="s">
        <v>142</v>
      </c>
      <c r="E305" s="13" t="s">
        <v>6</v>
      </c>
      <c r="F305">
        <v>1.08</v>
      </c>
      <c r="G305" s="13">
        <v>3</v>
      </c>
      <c r="H305" s="13">
        <v>14</v>
      </c>
      <c r="I305" s="13">
        <f t="shared" si="17"/>
        <v>42</v>
      </c>
      <c r="J305" s="13">
        <v>2</v>
      </c>
      <c r="K305">
        <f t="shared" si="15"/>
        <v>45.08</v>
      </c>
      <c r="L305">
        <v>90</v>
      </c>
    </row>
    <row r="306" spans="1:12" ht="15">
      <c r="A306" t="s">
        <v>1442</v>
      </c>
      <c r="B306" t="s">
        <v>1443</v>
      </c>
      <c r="C306" t="s">
        <v>1444</v>
      </c>
      <c r="D306" t="s">
        <v>172</v>
      </c>
      <c r="E306" s="13" t="s">
        <v>967</v>
      </c>
      <c r="F306">
        <v>5.67</v>
      </c>
      <c r="G306" s="13">
        <v>3</v>
      </c>
      <c r="H306" s="13">
        <v>14</v>
      </c>
      <c r="I306" s="13">
        <f t="shared" si="17"/>
        <v>42</v>
      </c>
      <c r="J306" s="13">
        <v>2</v>
      </c>
      <c r="K306">
        <f t="shared" si="15"/>
        <v>49.67</v>
      </c>
      <c r="L306" s="4">
        <v>120</v>
      </c>
    </row>
    <row r="307" spans="1:12" ht="15">
      <c r="A307" t="s">
        <v>1445</v>
      </c>
      <c r="B307" t="s">
        <v>1446</v>
      </c>
      <c r="C307" t="s">
        <v>1447</v>
      </c>
      <c r="D307" t="s">
        <v>1448</v>
      </c>
      <c r="E307" s="13" t="s">
        <v>369</v>
      </c>
      <c r="F307">
        <v>4.7</v>
      </c>
      <c r="G307" s="13">
        <v>3</v>
      </c>
      <c r="H307" s="13">
        <v>14</v>
      </c>
      <c r="I307" s="13">
        <f t="shared" si="17"/>
        <v>42</v>
      </c>
      <c r="J307" s="13">
        <v>2</v>
      </c>
      <c r="K307">
        <f t="shared" si="15"/>
        <v>48.7</v>
      </c>
      <c r="L307" s="4">
        <v>172</v>
      </c>
    </row>
    <row r="308" spans="1:12" ht="15">
      <c r="A308" t="s">
        <v>1449</v>
      </c>
      <c r="B308" t="s">
        <v>1450</v>
      </c>
      <c r="C308" t="s">
        <v>1451</v>
      </c>
      <c r="D308" t="s">
        <v>1448</v>
      </c>
      <c r="E308" s="13" t="s">
        <v>164</v>
      </c>
      <c r="F308">
        <v>4.27</v>
      </c>
      <c r="G308" s="13">
        <v>3</v>
      </c>
      <c r="H308" s="13">
        <v>14</v>
      </c>
      <c r="I308" s="13">
        <f t="shared" si="17"/>
        <v>42</v>
      </c>
      <c r="J308" s="13">
        <v>2</v>
      </c>
      <c r="K308">
        <f t="shared" si="15"/>
        <v>48.269999999999996</v>
      </c>
      <c r="L308" s="4">
        <v>143</v>
      </c>
    </row>
    <row r="309" spans="1:12" ht="15">
      <c r="A309" t="s">
        <v>1452</v>
      </c>
      <c r="B309" t="s">
        <v>1453</v>
      </c>
      <c r="C309" t="s">
        <v>1454</v>
      </c>
      <c r="D309" t="s">
        <v>56</v>
      </c>
      <c r="E309" s="13" t="s">
        <v>10</v>
      </c>
      <c r="F309">
        <v>1.68</v>
      </c>
      <c r="G309" s="13">
        <v>3</v>
      </c>
      <c r="H309" s="13">
        <v>14</v>
      </c>
      <c r="I309" s="13">
        <f t="shared" si="17"/>
        <v>42</v>
      </c>
      <c r="J309" s="13">
        <v>2</v>
      </c>
      <c r="K309">
        <f t="shared" si="15"/>
        <v>45.68</v>
      </c>
      <c r="L309" s="4">
        <v>42</v>
      </c>
    </row>
    <row r="310" spans="1:12" ht="15">
      <c r="A310" t="s">
        <v>1455</v>
      </c>
      <c r="B310" t="s">
        <v>1456</v>
      </c>
      <c r="C310" t="s">
        <v>1457</v>
      </c>
      <c r="D310" t="s">
        <v>1317</v>
      </c>
      <c r="E310" s="13" t="s">
        <v>248</v>
      </c>
      <c r="F310">
        <v>3.43</v>
      </c>
      <c r="G310" s="13">
        <v>3</v>
      </c>
      <c r="H310" s="13">
        <v>14</v>
      </c>
      <c r="I310" s="13">
        <f t="shared" si="17"/>
        <v>42</v>
      </c>
      <c r="J310" s="13">
        <v>2</v>
      </c>
      <c r="K310">
        <f t="shared" si="15"/>
        <v>47.43</v>
      </c>
      <c r="L310" s="4">
        <v>141</v>
      </c>
    </row>
    <row r="311" spans="1:12" ht="15">
      <c r="A311" t="s">
        <v>1458</v>
      </c>
      <c r="B311" t="s">
        <v>1453</v>
      </c>
      <c r="C311" t="s">
        <v>1454</v>
      </c>
      <c r="D311" t="s">
        <v>56</v>
      </c>
      <c r="E311" s="13" t="s">
        <v>6</v>
      </c>
      <c r="F311">
        <v>5.79</v>
      </c>
      <c r="G311" s="13">
        <v>3</v>
      </c>
      <c r="H311" s="13">
        <v>14</v>
      </c>
      <c r="I311" s="13">
        <f t="shared" si="17"/>
        <v>42</v>
      </c>
      <c r="J311" s="13">
        <v>2</v>
      </c>
      <c r="K311">
        <f aca="true" t="shared" si="18" ref="K311:K394">SUM(F311,I311,J311)</f>
        <v>49.79</v>
      </c>
      <c r="L311" s="4">
        <v>0</v>
      </c>
    </row>
    <row r="312" spans="1:12" ht="15">
      <c r="A312" t="s">
        <v>1459</v>
      </c>
      <c r="B312" t="s">
        <v>1267</v>
      </c>
      <c r="C312" t="s">
        <v>1186</v>
      </c>
      <c r="D312" t="s">
        <v>56</v>
      </c>
      <c r="E312" s="13" t="s">
        <v>32</v>
      </c>
      <c r="F312">
        <v>2.3</v>
      </c>
      <c r="G312" s="13">
        <v>2</v>
      </c>
      <c r="H312" s="13">
        <v>14</v>
      </c>
      <c r="I312" s="13">
        <f t="shared" si="17"/>
        <v>28</v>
      </c>
      <c r="J312" s="13">
        <v>2</v>
      </c>
      <c r="K312">
        <f t="shared" si="18"/>
        <v>32.3</v>
      </c>
      <c r="L312" s="4">
        <v>84</v>
      </c>
    </row>
    <row r="313" spans="5:13" ht="15">
      <c r="E313" s="13"/>
      <c r="F313" s="1">
        <f>SUM(F304:F312)</f>
        <v>34.699999999999996</v>
      </c>
      <c r="G313" s="13"/>
      <c r="K313" s="1">
        <f>SUM(K304:K312)</f>
        <v>416.70000000000005</v>
      </c>
      <c r="L313" s="1">
        <f>SUM(L304:L312)</f>
        <v>882</v>
      </c>
      <c r="M313" s="1">
        <f>SUM(L313,-K313)</f>
        <v>465.29999999999995</v>
      </c>
    </row>
    <row r="314" spans="5:7" ht="15">
      <c r="E314" s="13"/>
      <c r="G314" s="13"/>
    </row>
    <row r="315" spans="1:12" ht="15">
      <c r="A315" t="s">
        <v>1460</v>
      </c>
      <c r="B315" t="s">
        <v>1461</v>
      </c>
      <c r="C315" t="s">
        <v>1462</v>
      </c>
      <c r="D315" t="s">
        <v>72</v>
      </c>
      <c r="E315" s="13" t="s">
        <v>119</v>
      </c>
      <c r="F315">
        <v>8.28</v>
      </c>
      <c r="G315" s="13">
        <v>3</v>
      </c>
      <c r="H315" s="13">
        <v>14</v>
      </c>
      <c r="I315" s="13">
        <f t="shared" si="17"/>
        <v>42</v>
      </c>
      <c r="J315" s="13">
        <v>2</v>
      </c>
      <c r="K315">
        <f t="shared" si="18"/>
        <v>52.28</v>
      </c>
      <c r="L315">
        <v>90</v>
      </c>
    </row>
    <row r="316" spans="1:12" ht="15">
      <c r="A316" t="s">
        <v>1463</v>
      </c>
      <c r="B316" t="s">
        <v>1464</v>
      </c>
      <c r="C316" t="s">
        <v>1162</v>
      </c>
      <c r="D316" t="s">
        <v>1133</v>
      </c>
      <c r="E316" s="13" t="s">
        <v>369</v>
      </c>
      <c r="F316">
        <v>8.1</v>
      </c>
      <c r="G316" s="13">
        <v>3</v>
      </c>
      <c r="H316" s="13">
        <v>14</v>
      </c>
      <c r="I316" s="13">
        <f t="shared" si="17"/>
        <v>42</v>
      </c>
      <c r="J316" s="13">
        <v>2</v>
      </c>
      <c r="K316">
        <f t="shared" si="18"/>
        <v>52.1</v>
      </c>
      <c r="L316">
        <v>90</v>
      </c>
    </row>
    <row r="317" spans="1:12" ht="15">
      <c r="A317" t="s">
        <v>1465</v>
      </c>
      <c r="B317" t="s">
        <v>1466</v>
      </c>
      <c r="C317" t="s">
        <v>1467</v>
      </c>
      <c r="D317" t="s">
        <v>1468</v>
      </c>
      <c r="E317" s="13" t="s">
        <v>555</v>
      </c>
      <c r="F317">
        <v>5.74</v>
      </c>
      <c r="G317" s="13">
        <v>3</v>
      </c>
      <c r="H317" s="13">
        <v>14</v>
      </c>
      <c r="I317" s="13">
        <f t="shared" si="17"/>
        <v>42</v>
      </c>
      <c r="J317" s="13">
        <v>2</v>
      </c>
      <c r="K317">
        <f t="shared" si="18"/>
        <v>49.74</v>
      </c>
      <c r="L317">
        <v>90</v>
      </c>
    </row>
    <row r="318" spans="1:12" ht="15">
      <c r="A318" t="s">
        <v>1469</v>
      </c>
      <c r="B318" t="s">
        <v>1470</v>
      </c>
      <c r="C318" t="s">
        <v>1471</v>
      </c>
      <c r="D318" t="s">
        <v>1133</v>
      </c>
      <c r="E318" s="13" t="s">
        <v>52</v>
      </c>
      <c r="F318">
        <v>7.56</v>
      </c>
      <c r="G318" s="13">
        <v>3</v>
      </c>
      <c r="H318" s="13">
        <v>14</v>
      </c>
      <c r="I318" s="13">
        <f t="shared" si="17"/>
        <v>42</v>
      </c>
      <c r="J318" s="13">
        <v>2</v>
      </c>
      <c r="K318">
        <f t="shared" si="18"/>
        <v>51.56</v>
      </c>
      <c r="L318">
        <v>90</v>
      </c>
    </row>
    <row r="319" spans="1:12" ht="15">
      <c r="A319" t="s">
        <v>1472</v>
      </c>
      <c r="B319" t="s">
        <v>1473</v>
      </c>
      <c r="C319" t="s">
        <v>1474</v>
      </c>
      <c r="D319" t="s">
        <v>76</v>
      </c>
      <c r="E319" s="13" t="s">
        <v>194</v>
      </c>
      <c r="F319">
        <v>3.52</v>
      </c>
      <c r="G319" s="13">
        <v>3</v>
      </c>
      <c r="H319" s="13">
        <v>14</v>
      </c>
      <c r="I319" s="13">
        <f t="shared" si="17"/>
        <v>42</v>
      </c>
      <c r="J319" s="13">
        <v>2</v>
      </c>
      <c r="K319">
        <f t="shared" si="18"/>
        <v>47.52</v>
      </c>
      <c r="L319">
        <v>90</v>
      </c>
    </row>
    <row r="320" spans="1:12" ht="15">
      <c r="A320" t="s">
        <v>1475</v>
      </c>
      <c r="B320" t="s">
        <v>1476</v>
      </c>
      <c r="C320" t="s">
        <v>1477</v>
      </c>
      <c r="D320" t="s">
        <v>1478</v>
      </c>
      <c r="E320" s="13" t="s">
        <v>196</v>
      </c>
      <c r="F320">
        <v>4.44</v>
      </c>
      <c r="G320" s="13">
        <v>3</v>
      </c>
      <c r="H320" s="13">
        <v>14</v>
      </c>
      <c r="I320" s="13">
        <f t="shared" si="17"/>
        <v>42</v>
      </c>
      <c r="J320" s="13">
        <v>2</v>
      </c>
      <c r="K320">
        <f t="shared" si="18"/>
        <v>48.44</v>
      </c>
      <c r="L320">
        <v>90</v>
      </c>
    </row>
    <row r="321" spans="1:12" ht="15">
      <c r="A321" t="s">
        <v>1479</v>
      </c>
      <c r="B321" t="s">
        <v>1480</v>
      </c>
      <c r="C321" t="s">
        <v>1481</v>
      </c>
      <c r="D321" t="s">
        <v>76</v>
      </c>
      <c r="E321" s="13" t="s">
        <v>32</v>
      </c>
      <c r="F321">
        <v>5.44</v>
      </c>
      <c r="G321" s="13">
        <v>3</v>
      </c>
      <c r="H321" s="13">
        <v>14</v>
      </c>
      <c r="I321" s="13">
        <f t="shared" si="17"/>
        <v>42</v>
      </c>
      <c r="J321" s="13">
        <v>2</v>
      </c>
      <c r="K321">
        <f t="shared" si="18"/>
        <v>49.44</v>
      </c>
      <c r="L321">
        <v>90</v>
      </c>
    </row>
    <row r="322" spans="1:12" ht="15">
      <c r="A322" t="s">
        <v>1482</v>
      </c>
      <c r="B322" t="s">
        <v>1483</v>
      </c>
      <c r="C322" t="s">
        <v>88</v>
      </c>
      <c r="D322" t="s">
        <v>72</v>
      </c>
      <c r="E322" s="13" t="s">
        <v>6</v>
      </c>
      <c r="F322">
        <v>0.86</v>
      </c>
      <c r="G322" s="13">
        <v>3</v>
      </c>
      <c r="H322" s="13">
        <v>14</v>
      </c>
      <c r="I322" s="13">
        <f t="shared" si="17"/>
        <v>42</v>
      </c>
      <c r="J322" s="13">
        <v>2</v>
      </c>
      <c r="K322">
        <f t="shared" si="18"/>
        <v>44.86</v>
      </c>
      <c r="L322">
        <v>90</v>
      </c>
    </row>
    <row r="323" spans="1:12" ht="15">
      <c r="A323" t="s">
        <v>1484</v>
      </c>
      <c r="B323" t="s">
        <v>1485</v>
      </c>
      <c r="C323" t="s">
        <v>1486</v>
      </c>
      <c r="D323" t="s">
        <v>1478</v>
      </c>
      <c r="E323" s="13" t="s">
        <v>159</v>
      </c>
      <c r="F323">
        <v>4.57</v>
      </c>
      <c r="G323" s="13">
        <v>3</v>
      </c>
      <c r="H323" s="13">
        <v>14</v>
      </c>
      <c r="I323" s="13">
        <f t="shared" si="17"/>
        <v>42</v>
      </c>
      <c r="J323" s="13">
        <v>2</v>
      </c>
      <c r="K323">
        <f t="shared" si="18"/>
        <v>48.57</v>
      </c>
      <c r="L323">
        <v>90</v>
      </c>
    </row>
    <row r="324" spans="1:12" ht="15">
      <c r="A324" t="s">
        <v>1487</v>
      </c>
      <c r="B324" t="s">
        <v>1488</v>
      </c>
      <c r="C324" t="s">
        <v>1489</v>
      </c>
      <c r="D324" t="s">
        <v>1490</v>
      </c>
      <c r="E324" s="13" t="s">
        <v>385</v>
      </c>
      <c r="F324">
        <v>5.94</v>
      </c>
      <c r="G324" s="13">
        <v>3</v>
      </c>
      <c r="H324" s="13">
        <v>14</v>
      </c>
      <c r="I324" s="13">
        <f t="shared" si="17"/>
        <v>42</v>
      </c>
      <c r="J324" s="13">
        <v>2</v>
      </c>
      <c r="K324">
        <f t="shared" si="18"/>
        <v>49.94</v>
      </c>
      <c r="L324">
        <v>90</v>
      </c>
    </row>
    <row r="325" spans="1:12" ht="15">
      <c r="A325" t="s">
        <v>1498</v>
      </c>
      <c r="B325" t="s">
        <v>1499</v>
      </c>
      <c r="C325" t="s">
        <v>1481</v>
      </c>
      <c r="D325" t="s">
        <v>76</v>
      </c>
      <c r="E325" s="13" t="s">
        <v>291</v>
      </c>
      <c r="F325">
        <v>5.16</v>
      </c>
      <c r="G325" s="13">
        <v>3</v>
      </c>
      <c r="H325" s="13">
        <v>14</v>
      </c>
      <c r="I325" s="13">
        <f t="shared" si="17"/>
        <v>42</v>
      </c>
      <c r="J325" s="13">
        <v>2</v>
      </c>
      <c r="K325">
        <f t="shared" si="18"/>
        <v>49.16</v>
      </c>
      <c r="L325">
        <v>90</v>
      </c>
    </row>
    <row r="326" spans="1:12" ht="15">
      <c r="A326" t="s">
        <v>1491</v>
      </c>
      <c r="B326" t="s">
        <v>1492</v>
      </c>
      <c r="C326" t="s">
        <v>88</v>
      </c>
      <c r="D326" t="s">
        <v>72</v>
      </c>
      <c r="E326" s="13" t="s">
        <v>24</v>
      </c>
      <c r="F326">
        <v>5.34</v>
      </c>
      <c r="G326" s="13">
        <v>3</v>
      </c>
      <c r="H326" s="13">
        <v>14</v>
      </c>
      <c r="I326" s="13">
        <f t="shared" si="17"/>
        <v>42</v>
      </c>
      <c r="J326" s="13">
        <v>2</v>
      </c>
      <c r="K326">
        <f t="shared" si="18"/>
        <v>49.34</v>
      </c>
      <c r="L326">
        <v>90</v>
      </c>
    </row>
    <row r="327" spans="5:13" ht="15">
      <c r="E327" s="13"/>
      <c r="F327" s="1">
        <f>SUM(F315:F326)</f>
        <v>64.94999999999999</v>
      </c>
      <c r="G327" s="13"/>
      <c r="K327" s="1">
        <f>SUM(K315:K326)</f>
        <v>592.95</v>
      </c>
      <c r="L327" s="1">
        <f>SUM(L315:L326)</f>
        <v>1080</v>
      </c>
      <c r="M327" s="1">
        <f>SUM(L327,-K327)</f>
        <v>487.04999999999995</v>
      </c>
    </row>
    <row r="328" spans="5:7" ht="15">
      <c r="E328" s="13"/>
      <c r="G328" s="13"/>
    </row>
    <row r="329" spans="1:12" ht="15">
      <c r="A329" t="s">
        <v>1493</v>
      </c>
      <c r="B329" t="s">
        <v>1494</v>
      </c>
      <c r="C329" t="s">
        <v>1495</v>
      </c>
      <c r="D329" t="s">
        <v>72</v>
      </c>
      <c r="E329" s="13" t="s">
        <v>40</v>
      </c>
      <c r="F329">
        <v>6.14</v>
      </c>
      <c r="G329" s="13">
        <v>3</v>
      </c>
      <c r="H329" s="13">
        <v>14</v>
      </c>
      <c r="I329" s="13">
        <f t="shared" si="17"/>
        <v>42</v>
      </c>
      <c r="J329" s="13">
        <v>2</v>
      </c>
      <c r="K329">
        <f t="shared" si="18"/>
        <v>50.14</v>
      </c>
      <c r="L329">
        <v>88</v>
      </c>
    </row>
    <row r="330" spans="1:12" ht="15">
      <c r="A330" t="s">
        <v>1496</v>
      </c>
      <c r="B330" t="s">
        <v>1497</v>
      </c>
      <c r="C330" t="s">
        <v>1229</v>
      </c>
      <c r="D330" t="s">
        <v>72</v>
      </c>
      <c r="E330" s="13" t="s">
        <v>369</v>
      </c>
      <c r="F330">
        <v>6.26</v>
      </c>
      <c r="G330" s="13">
        <v>15</v>
      </c>
      <c r="H330" s="13">
        <v>14</v>
      </c>
      <c r="I330" s="13">
        <f t="shared" si="17"/>
        <v>210</v>
      </c>
      <c r="J330" s="13">
        <v>2</v>
      </c>
      <c r="K330">
        <f t="shared" si="18"/>
        <v>218.26</v>
      </c>
      <c r="L330">
        <v>750</v>
      </c>
    </row>
    <row r="331" spans="1:12" ht="15">
      <c r="A331" t="s">
        <v>1496</v>
      </c>
      <c r="B331" t="s">
        <v>1497</v>
      </c>
      <c r="C331" t="s">
        <v>1290</v>
      </c>
      <c r="D331" t="s">
        <v>76</v>
      </c>
      <c r="E331" s="13" t="s">
        <v>248</v>
      </c>
      <c r="F331">
        <v>3.16</v>
      </c>
      <c r="G331" s="13">
        <v>15</v>
      </c>
      <c r="H331" s="13">
        <v>14</v>
      </c>
      <c r="I331" s="13">
        <f t="shared" si="17"/>
        <v>210</v>
      </c>
      <c r="J331" s="13">
        <v>2</v>
      </c>
      <c r="K331">
        <f t="shared" si="18"/>
        <v>215.16</v>
      </c>
      <c r="L331">
        <v>750</v>
      </c>
    </row>
    <row r="332" spans="5:13" ht="15">
      <c r="E332" s="13"/>
      <c r="F332" s="1">
        <f>SUM(F329:F331)</f>
        <v>15.559999999999999</v>
      </c>
      <c r="G332" s="13"/>
      <c r="K332" s="1">
        <f>SUM(K329:K331)</f>
        <v>483.55999999999995</v>
      </c>
      <c r="L332" s="1">
        <f>SUM(L329:L331)</f>
        <v>1588</v>
      </c>
      <c r="M332" s="1">
        <f>SUM(L332,-K332)</f>
        <v>1104.44</v>
      </c>
    </row>
    <row r="333" spans="5:10" s="3" customFormat="1" ht="15">
      <c r="E333" s="14"/>
      <c r="G333" s="14"/>
      <c r="H333" s="14"/>
      <c r="I333" s="14"/>
      <c r="J333" s="14"/>
    </row>
    <row r="334" spans="1:12" ht="15">
      <c r="A334" t="s">
        <v>1500</v>
      </c>
      <c r="B334" t="s">
        <v>124</v>
      </c>
      <c r="C334" t="s">
        <v>125</v>
      </c>
      <c r="D334" t="s">
        <v>473</v>
      </c>
      <c r="E334" s="13" t="s">
        <v>425</v>
      </c>
      <c r="F334">
        <v>5.4</v>
      </c>
      <c r="G334" s="13">
        <v>2</v>
      </c>
      <c r="H334" s="13">
        <v>14</v>
      </c>
      <c r="I334" s="13">
        <f>PRODUCT(G334:H334)</f>
        <v>28</v>
      </c>
      <c r="J334" s="13">
        <v>2</v>
      </c>
      <c r="K334">
        <f t="shared" si="18"/>
        <v>35.4</v>
      </c>
      <c r="L334" s="4">
        <v>60</v>
      </c>
    </row>
    <row r="335" spans="1:12" ht="15">
      <c r="A335" t="s">
        <v>1501</v>
      </c>
      <c r="B335" t="s">
        <v>476</v>
      </c>
      <c r="C335" t="s">
        <v>133</v>
      </c>
      <c r="D335" t="s">
        <v>134</v>
      </c>
      <c r="E335" s="13" t="s">
        <v>425</v>
      </c>
      <c r="F335">
        <v>4.7</v>
      </c>
      <c r="G335" s="13">
        <v>2</v>
      </c>
      <c r="H335" s="13">
        <v>14</v>
      </c>
      <c r="I335" s="13">
        <f aca="true" t="shared" si="19" ref="I335:I418">PRODUCT(G335:H335)</f>
        <v>28</v>
      </c>
      <c r="J335" s="13">
        <v>2</v>
      </c>
      <c r="K335">
        <f t="shared" si="18"/>
        <v>34.7</v>
      </c>
      <c r="L335" s="4">
        <v>60</v>
      </c>
    </row>
    <row r="336" spans="1:12" ht="15">
      <c r="A336" t="s">
        <v>1502</v>
      </c>
      <c r="B336" t="s">
        <v>505</v>
      </c>
      <c r="C336" t="s">
        <v>1503</v>
      </c>
      <c r="D336" t="s">
        <v>142</v>
      </c>
      <c r="E336" s="13" t="s">
        <v>555</v>
      </c>
      <c r="F336">
        <v>6.44</v>
      </c>
      <c r="G336" s="13">
        <v>3</v>
      </c>
      <c r="H336" s="13">
        <v>14</v>
      </c>
      <c r="I336" s="13">
        <f t="shared" si="19"/>
        <v>42</v>
      </c>
      <c r="J336" s="13">
        <v>2</v>
      </c>
      <c r="K336">
        <f t="shared" si="18"/>
        <v>50.44</v>
      </c>
      <c r="L336" s="4">
        <v>90</v>
      </c>
    </row>
    <row r="337" spans="1:12" ht="15">
      <c r="A337" t="s">
        <v>1504</v>
      </c>
      <c r="B337" t="s">
        <v>1505</v>
      </c>
      <c r="C337" t="s">
        <v>1506</v>
      </c>
      <c r="D337" t="s">
        <v>18</v>
      </c>
      <c r="E337" s="13" t="s">
        <v>135</v>
      </c>
      <c r="F337">
        <v>3</v>
      </c>
      <c r="G337" s="13">
        <v>3</v>
      </c>
      <c r="H337" s="13">
        <v>14</v>
      </c>
      <c r="I337" s="13">
        <f t="shared" si="19"/>
        <v>42</v>
      </c>
      <c r="J337" s="13">
        <v>2</v>
      </c>
      <c r="K337">
        <f t="shared" si="18"/>
        <v>47</v>
      </c>
      <c r="L337" s="4">
        <v>90</v>
      </c>
    </row>
    <row r="338" spans="1:12" ht="15">
      <c r="A338" t="s">
        <v>1507</v>
      </c>
      <c r="B338" t="s">
        <v>1508</v>
      </c>
      <c r="C338" t="s">
        <v>1509</v>
      </c>
      <c r="D338" t="s">
        <v>1035</v>
      </c>
      <c r="E338" s="13" t="s">
        <v>127</v>
      </c>
      <c r="F338">
        <v>4.4</v>
      </c>
      <c r="G338" s="13">
        <v>3</v>
      </c>
      <c r="H338" s="13">
        <v>14</v>
      </c>
      <c r="I338" s="13">
        <f t="shared" si="19"/>
        <v>42</v>
      </c>
      <c r="J338" s="13">
        <v>2</v>
      </c>
      <c r="K338">
        <f t="shared" si="18"/>
        <v>48.4</v>
      </c>
      <c r="L338">
        <v>90</v>
      </c>
    </row>
    <row r="339" spans="1:12" ht="15">
      <c r="A339" t="s">
        <v>1510</v>
      </c>
      <c r="B339" t="s">
        <v>1511</v>
      </c>
      <c r="C339" t="s">
        <v>1512</v>
      </c>
      <c r="D339" t="s">
        <v>554</v>
      </c>
      <c r="E339" s="13" t="s">
        <v>808</v>
      </c>
      <c r="F339">
        <v>5.29</v>
      </c>
      <c r="G339" s="13">
        <v>2</v>
      </c>
      <c r="H339" s="13">
        <v>14</v>
      </c>
      <c r="I339" s="13">
        <f t="shared" si="19"/>
        <v>28</v>
      </c>
      <c r="J339" s="13">
        <v>2</v>
      </c>
      <c r="K339">
        <f t="shared" si="18"/>
        <v>35.29</v>
      </c>
      <c r="L339" s="4">
        <v>60</v>
      </c>
    </row>
    <row r="340" spans="1:12" ht="15">
      <c r="A340" t="s">
        <v>1513</v>
      </c>
      <c r="B340" t="s">
        <v>1514</v>
      </c>
      <c r="C340" t="s">
        <v>1515</v>
      </c>
      <c r="D340" t="s">
        <v>1516</v>
      </c>
      <c r="E340" s="13" t="s">
        <v>425</v>
      </c>
      <c r="F340">
        <v>3.42</v>
      </c>
      <c r="G340" s="13">
        <v>2</v>
      </c>
      <c r="H340" s="13">
        <v>14</v>
      </c>
      <c r="I340" s="13">
        <f t="shared" si="19"/>
        <v>28</v>
      </c>
      <c r="J340" s="13">
        <v>2</v>
      </c>
      <c r="K340">
        <f t="shared" si="18"/>
        <v>33.42</v>
      </c>
      <c r="L340" s="4">
        <v>60</v>
      </c>
    </row>
    <row r="341" spans="1:12" ht="15">
      <c r="A341" t="s">
        <v>1517</v>
      </c>
      <c r="B341" t="s">
        <v>1518</v>
      </c>
      <c r="C341" t="s">
        <v>1519</v>
      </c>
      <c r="D341" t="s">
        <v>756</v>
      </c>
      <c r="E341" s="13" t="s">
        <v>228</v>
      </c>
      <c r="F341">
        <v>3.95</v>
      </c>
      <c r="G341" s="13">
        <v>2</v>
      </c>
      <c r="H341" s="13">
        <v>14</v>
      </c>
      <c r="I341" s="13">
        <f t="shared" si="19"/>
        <v>28</v>
      </c>
      <c r="J341" s="13">
        <v>2</v>
      </c>
      <c r="K341">
        <f t="shared" si="18"/>
        <v>33.95</v>
      </c>
      <c r="L341" s="4">
        <v>60</v>
      </c>
    </row>
    <row r="342" spans="1:12" ht="15">
      <c r="A342" t="s">
        <v>1520</v>
      </c>
      <c r="B342" t="s">
        <v>1521</v>
      </c>
      <c r="C342" t="s">
        <v>1522</v>
      </c>
      <c r="D342" t="s">
        <v>756</v>
      </c>
      <c r="E342" s="13" t="s">
        <v>942</v>
      </c>
      <c r="F342">
        <v>9.33</v>
      </c>
      <c r="G342" s="13">
        <v>9</v>
      </c>
      <c r="H342" s="13">
        <v>14</v>
      </c>
      <c r="I342" s="13">
        <f t="shared" si="19"/>
        <v>126</v>
      </c>
      <c r="J342" s="13">
        <v>2</v>
      </c>
      <c r="K342">
        <f t="shared" si="18"/>
        <v>137.33</v>
      </c>
      <c r="L342" s="4">
        <v>270</v>
      </c>
    </row>
    <row r="343" spans="5:13" ht="15">
      <c r="E343" s="13"/>
      <c r="F343" s="1">
        <f>SUM(F334:F342)</f>
        <v>45.93000000000001</v>
      </c>
      <c r="G343" s="13"/>
      <c r="K343" s="1">
        <f>SUM(K334:K342)</f>
        <v>455.92999999999995</v>
      </c>
      <c r="L343" s="1">
        <f>SUM(L334:L342)</f>
        <v>840</v>
      </c>
      <c r="M343" s="1">
        <f>SUM(L343,-K343)</f>
        <v>384.07000000000005</v>
      </c>
    </row>
    <row r="344" spans="5:7" ht="15">
      <c r="E344" s="13"/>
      <c r="G344" s="13"/>
    </row>
    <row r="345" spans="1:12" ht="15">
      <c r="A345" t="s">
        <v>1523</v>
      </c>
      <c r="B345" t="s">
        <v>1524</v>
      </c>
      <c r="C345" t="s">
        <v>1525</v>
      </c>
      <c r="D345" t="s">
        <v>756</v>
      </c>
      <c r="E345" s="13" t="s">
        <v>6</v>
      </c>
      <c r="F345">
        <v>3.43</v>
      </c>
      <c r="G345" s="13">
        <v>8</v>
      </c>
      <c r="H345" s="13">
        <v>14</v>
      </c>
      <c r="I345" s="13">
        <f t="shared" si="19"/>
        <v>112</v>
      </c>
      <c r="J345" s="13">
        <v>2</v>
      </c>
      <c r="K345">
        <f t="shared" si="18"/>
        <v>117.43</v>
      </c>
      <c r="L345" s="4">
        <v>0</v>
      </c>
    </row>
    <row r="346" spans="1:12" ht="15">
      <c r="A346" t="s">
        <v>1526</v>
      </c>
      <c r="B346" t="s">
        <v>1527</v>
      </c>
      <c r="C346" t="s">
        <v>989</v>
      </c>
      <c r="D346" t="s">
        <v>636</v>
      </c>
      <c r="E346" s="13" t="s">
        <v>127</v>
      </c>
      <c r="F346">
        <v>3.77</v>
      </c>
      <c r="G346" s="13">
        <v>2</v>
      </c>
      <c r="H346" s="13">
        <v>14</v>
      </c>
      <c r="I346" s="13">
        <f t="shared" si="19"/>
        <v>28</v>
      </c>
      <c r="J346" s="13">
        <v>2</v>
      </c>
      <c r="K346">
        <f t="shared" si="18"/>
        <v>33.769999999999996</v>
      </c>
      <c r="L346" s="4">
        <v>90</v>
      </c>
    </row>
    <row r="347" spans="1:12" ht="15">
      <c r="A347" t="s">
        <v>1528</v>
      </c>
      <c r="B347" t="s">
        <v>1529</v>
      </c>
      <c r="C347" t="s">
        <v>1530</v>
      </c>
      <c r="D347" t="s">
        <v>142</v>
      </c>
      <c r="E347" s="13" t="s">
        <v>425</v>
      </c>
      <c r="F347">
        <v>3.53</v>
      </c>
      <c r="G347" s="13">
        <v>3</v>
      </c>
      <c r="H347" s="13">
        <v>14</v>
      </c>
      <c r="I347" s="13">
        <f t="shared" si="19"/>
        <v>42</v>
      </c>
      <c r="J347" s="13">
        <v>2</v>
      </c>
      <c r="K347">
        <f t="shared" si="18"/>
        <v>47.53</v>
      </c>
      <c r="L347" s="4">
        <v>90</v>
      </c>
    </row>
    <row r="348" spans="1:12" ht="15">
      <c r="A348" t="s">
        <v>1531</v>
      </c>
      <c r="B348" t="s">
        <v>1532</v>
      </c>
      <c r="C348" t="s">
        <v>1533</v>
      </c>
      <c r="D348" t="s">
        <v>1534</v>
      </c>
      <c r="E348" s="13" t="s">
        <v>425</v>
      </c>
      <c r="F348">
        <v>3.75</v>
      </c>
      <c r="G348" s="13">
        <v>2</v>
      </c>
      <c r="H348" s="13">
        <v>14</v>
      </c>
      <c r="I348" s="13">
        <f t="shared" si="19"/>
        <v>28</v>
      </c>
      <c r="J348" s="13">
        <v>2</v>
      </c>
      <c r="K348">
        <f t="shared" si="18"/>
        <v>33.75</v>
      </c>
      <c r="L348">
        <v>60</v>
      </c>
    </row>
    <row r="349" spans="1:12" ht="15">
      <c r="A349" t="s">
        <v>1535</v>
      </c>
      <c r="B349" t="s">
        <v>1536</v>
      </c>
      <c r="C349" t="s">
        <v>1537</v>
      </c>
      <c r="D349" t="s">
        <v>625</v>
      </c>
      <c r="E349" s="13" t="s">
        <v>173</v>
      </c>
      <c r="F349">
        <v>4.23</v>
      </c>
      <c r="G349" s="13">
        <v>2</v>
      </c>
      <c r="H349" s="13">
        <v>14</v>
      </c>
      <c r="I349" s="13">
        <f t="shared" si="19"/>
        <v>28</v>
      </c>
      <c r="J349" s="13">
        <v>2</v>
      </c>
      <c r="K349">
        <f t="shared" si="18"/>
        <v>34.230000000000004</v>
      </c>
      <c r="L349">
        <v>60</v>
      </c>
    </row>
    <row r="350" spans="1:12" ht="15">
      <c r="A350" t="s">
        <v>1538</v>
      </c>
      <c r="B350" t="s">
        <v>1539</v>
      </c>
      <c r="C350" t="s">
        <v>1540</v>
      </c>
      <c r="D350" t="s">
        <v>1541</v>
      </c>
      <c r="E350" s="13" t="s">
        <v>140</v>
      </c>
      <c r="F350">
        <v>4.53</v>
      </c>
      <c r="G350" s="13">
        <v>2</v>
      </c>
      <c r="H350" s="13">
        <v>14</v>
      </c>
      <c r="I350" s="13">
        <f t="shared" si="19"/>
        <v>28</v>
      </c>
      <c r="J350" s="13">
        <v>2</v>
      </c>
      <c r="K350">
        <f t="shared" si="18"/>
        <v>34.53</v>
      </c>
      <c r="L350">
        <v>60</v>
      </c>
    </row>
    <row r="351" spans="1:12" ht="15">
      <c r="A351" t="s">
        <v>1542</v>
      </c>
      <c r="B351" t="s">
        <v>1543</v>
      </c>
      <c r="C351" t="s">
        <v>1544</v>
      </c>
      <c r="D351" t="s">
        <v>554</v>
      </c>
      <c r="E351" s="13" t="s">
        <v>291</v>
      </c>
      <c r="F351">
        <v>7.14</v>
      </c>
      <c r="G351" s="13">
        <v>7</v>
      </c>
      <c r="H351" s="13">
        <v>14</v>
      </c>
      <c r="I351" s="13">
        <f t="shared" si="19"/>
        <v>98</v>
      </c>
      <c r="J351" s="13">
        <v>2</v>
      </c>
      <c r="K351">
        <f t="shared" si="18"/>
        <v>107.14</v>
      </c>
      <c r="L351" s="4">
        <v>182</v>
      </c>
    </row>
    <row r="352" spans="1:12" ht="15">
      <c r="A352" t="s">
        <v>1545</v>
      </c>
      <c r="B352" t="s">
        <v>1546</v>
      </c>
      <c r="C352" t="s">
        <v>1547</v>
      </c>
      <c r="D352" t="s">
        <v>566</v>
      </c>
      <c r="E352" s="13" t="s">
        <v>127</v>
      </c>
      <c r="F352">
        <v>4.93</v>
      </c>
      <c r="G352" s="13">
        <v>7</v>
      </c>
      <c r="H352" s="13">
        <v>14</v>
      </c>
      <c r="I352" s="13">
        <f t="shared" si="19"/>
        <v>98</v>
      </c>
      <c r="J352" s="13">
        <v>2</v>
      </c>
      <c r="K352">
        <f t="shared" si="18"/>
        <v>104.93</v>
      </c>
      <c r="L352" s="4">
        <v>328</v>
      </c>
    </row>
    <row r="353" spans="5:13" ht="15">
      <c r="E353" s="13"/>
      <c r="F353" s="1">
        <f>SUM(F345:F352)</f>
        <v>35.31</v>
      </c>
      <c r="G353" s="13"/>
      <c r="K353" s="1">
        <f>SUM(K345:K352)</f>
        <v>513.31</v>
      </c>
      <c r="L353" s="1">
        <f>SUM(L345:L352)</f>
        <v>870</v>
      </c>
      <c r="M353" s="1">
        <f>SUM(L353,-K353)</f>
        <v>356.69000000000005</v>
      </c>
    </row>
    <row r="354" spans="5:7" ht="15">
      <c r="E354" s="13"/>
      <c r="G354" s="13"/>
    </row>
    <row r="355" spans="1:12" ht="15">
      <c r="A355" t="s">
        <v>1548</v>
      </c>
      <c r="B355" t="s">
        <v>1549</v>
      </c>
      <c r="C355" t="s">
        <v>1550</v>
      </c>
      <c r="D355" t="s">
        <v>1551</v>
      </c>
      <c r="E355" s="13" t="s">
        <v>140</v>
      </c>
      <c r="F355">
        <v>2.69</v>
      </c>
      <c r="G355" s="13">
        <v>2</v>
      </c>
      <c r="H355" s="13">
        <v>14</v>
      </c>
      <c r="I355" s="13">
        <f t="shared" si="19"/>
        <v>28</v>
      </c>
      <c r="J355" s="13">
        <v>2</v>
      </c>
      <c r="K355">
        <f t="shared" si="18"/>
        <v>32.69</v>
      </c>
      <c r="L355" s="4">
        <v>120</v>
      </c>
    </row>
    <row r="356" spans="1:12" ht="15">
      <c r="A356" t="s">
        <v>1552</v>
      </c>
      <c r="B356" t="s">
        <v>1553</v>
      </c>
      <c r="C356" t="s">
        <v>624</v>
      </c>
      <c r="D356" t="s">
        <v>665</v>
      </c>
      <c r="E356" s="13" t="s">
        <v>338</v>
      </c>
      <c r="F356">
        <v>3.56</v>
      </c>
      <c r="G356" s="13">
        <v>2</v>
      </c>
      <c r="H356" s="13">
        <v>14</v>
      </c>
      <c r="I356" s="13">
        <f t="shared" si="19"/>
        <v>28</v>
      </c>
      <c r="J356" s="13">
        <v>2</v>
      </c>
      <c r="K356">
        <f t="shared" si="18"/>
        <v>33.56</v>
      </c>
      <c r="L356" s="4">
        <v>130</v>
      </c>
    </row>
    <row r="357" spans="1:12" ht="15">
      <c r="A357" t="s">
        <v>1554</v>
      </c>
      <c r="B357" t="s">
        <v>1555</v>
      </c>
      <c r="C357" t="s">
        <v>1556</v>
      </c>
      <c r="D357" t="s">
        <v>625</v>
      </c>
      <c r="E357" s="13" t="s">
        <v>248</v>
      </c>
      <c r="F357">
        <v>3.9</v>
      </c>
      <c r="G357" s="13">
        <v>2</v>
      </c>
      <c r="H357" s="13">
        <v>14</v>
      </c>
      <c r="I357" s="13">
        <f t="shared" si="19"/>
        <v>28</v>
      </c>
      <c r="J357" s="13">
        <v>2</v>
      </c>
      <c r="K357">
        <f t="shared" si="18"/>
        <v>33.9</v>
      </c>
      <c r="L357">
        <v>60</v>
      </c>
    </row>
    <row r="358" spans="1:12" ht="15">
      <c r="A358" t="s">
        <v>1557</v>
      </c>
      <c r="B358" t="s">
        <v>1558</v>
      </c>
      <c r="C358" t="s">
        <v>1559</v>
      </c>
      <c r="D358" t="s">
        <v>554</v>
      </c>
      <c r="E358" s="13" t="s">
        <v>122</v>
      </c>
      <c r="F358">
        <v>3.63</v>
      </c>
      <c r="G358" s="13">
        <v>2</v>
      </c>
      <c r="H358" s="13">
        <v>14</v>
      </c>
      <c r="I358" s="13">
        <f t="shared" si="19"/>
        <v>28</v>
      </c>
      <c r="J358" s="13">
        <v>2</v>
      </c>
      <c r="K358">
        <f t="shared" si="18"/>
        <v>33.629999999999995</v>
      </c>
      <c r="L358">
        <v>60</v>
      </c>
    </row>
    <row r="359" spans="1:12" ht="15">
      <c r="A359" t="s">
        <v>1560</v>
      </c>
      <c r="B359" t="s">
        <v>1561</v>
      </c>
      <c r="C359" t="s">
        <v>1562</v>
      </c>
      <c r="D359" t="s">
        <v>1551</v>
      </c>
      <c r="E359" s="13" t="s">
        <v>555</v>
      </c>
      <c r="F359">
        <v>3.41</v>
      </c>
      <c r="G359" s="13">
        <v>2</v>
      </c>
      <c r="H359" s="13">
        <v>14</v>
      </c>
      <c r="I359" s="13">
        <f t="shared" si="19"/>
        <v>28</v>
      </c>
      <c r="J359" s="13">
        <v>2</v>
      </c>
      <c r="K359">
        <f t="shared" si="18"/>
        <v>33.41</v>
      </c>
      <c r="L359" s="4">
        <v>75</v>
      </c>
    </row>
    <row r="360" spans="1:12" ht="15">
      <c r="A360" t="s">
        <v>1563</v>
      </c>
      <c r="B360" t="s">
        <v>1564</v>
      </c>
      <c r="C360" t="s">
        <v>1565</v>
      </c>
      <c r="D360" t="s">
        <v>473</v>
      </c>
      <c r="E360" s="13" t="s">
        <v>122</v>
      </c>
      <c r="F360">
        <v>2.83</v>
      </c>
      <c r="G360" s="13">
        <v>2</v>
      </c>
      <c r="H360" s="13">
        <v>14</v>
      </c>
      <c r="I360" s="13">
        <f t="shared" si="19"/>
        <v>28</v>
      </c>
      <c r="J360" s="13">
        <v>2</v>
      </c>
      <c r="K360">
        <f t="shared" si="18"/>
        <v>32.83</v>
      </c>
      <c r="L360" s="4">
        <v>60</v>
      </c>
    </row>
    <row r="361" spans="1:12" ht="15">
      <c r="A361" t="s">
        <v>1566</v>
      </c>
      <c r="B361" t="s">
        <v>1567</v>
      </c>
      <c r="C361" t="s">
        <v>1568</v>
      </c>
      <c r="D361" t="s">
        <v>1569</v>
      </c>
      <c r="E361" s="13" t="s">
        <v>474</v>
      </c>
      <c r="F361">
        <v>3.85</v>
      </c>
      <c r="G361" s="13">
        <v>7</v>
      </c>
      <c r="H361" s="13">
        <v>14</v>
      </c>
      <c r="I361" s="13">
        <f t="shared" si="19"/>
        <v>98</v>
      </c>
      <c r="J361" s="13">
        <v>2</v>
      </c>
      <c r="K361">
        <f t="shared" si="18"/>
        <v>103.85</v>
      </c>
      <c r="L361" s="4">
        <v>182</v>
      </c>
    </row>
    <row r="362" spans="1:12" ht="15">
      <c r="A362" t="s">
        <v>1570</v>
      </c>
      <c r="B362" t="s">
        <v>1571</v>
      </c>
      <c r="C362" t="s">
        <v>1572</v>
      </c>
      <c r="D362" t="s">
        <v>625</v>
      </c>
      <c r="E362" s="13" t="s">
        <v>474</v>
      </c>
      <c r="F362">
        <v>4.29</v>
      </c>
      <c r="G362" s="13">
        <v>8</v>
      </c>
      <c r="H362" s="13">
        <v>14</v>
      </c>
      <c r="I362" s="13">
        <f t="shared" si="19"/>
        <v>112</v>
      </c>
      <c r="J362" s="13">
        <v>2</v>
      </c>
      <c r="K362">
        <f t="shared" si="18"/>
        <v>118.29</v>
      </c>
      <c r="L362" s="4">
        <v>240</v>
      </c>
    </row>
    <row r="363" spans="5:13" ht="15">
      <c r="E363" s="13"/>
      <c r="F363" s="1">
        <f>SUM(F355:F362)</f>
        <v>28.160000000000004</v>
      </c>
      <c r="G363" s="13"/>
      <c r="K363" s="1">
        <f>SUM(K355:K362)</f>
        <v>422.16</v>
      </c>
      <c r="L363" s="1">
        <f>SUM(L355:L362)</f>
        <v>927</v>
      </c>
      <c r="M363" s="1">
        <f>SUM(L363,-K363)</f>
        <v>504.84</v>
      </c>
    </row>
    <row r="364" spans="5:10" s="3" customFormat="1" ht="15">
      <c r="E364" s="14"/>
      <c r="G364" s="14"/>
      <c r="H364" s="14"/>
      <c r="I364" s="14"/>
      <c r="J364" s="14"/>
    </row>
    <row r="365" spans="1:12" ht="15">
      <c r="A365" t="s">
        <v>1573</v>
      </c>
      <c r="B365" t="s">
        <v>1574</v>
      </c>
      <c r="C365" t="s">
        <v>1575</v>
      </c>
      <c r="D365" t="s">
        <v>1576</v>
      </c>
      <c r="E365" s="13" t="s">
        <v>6</v>
      </c>
      <c r="F365">
        <v>66.64</v>
      </c>
      <c r="G365" s="13">
        <v>3</v>
      </c>
      <c r="H365" s="13">
        <v>14</v>
      </c>
      <c r="I365" s="13">
        <f t="shared" si="19"/>
        <v>42</v>
      </c>
      <c r="J365" s="13">
        <v>2</v>
      </c>
      <c r="K365">
        <f t="shared" si="18"/>
        <v>110.64</v>
      </c>
      <c r="L365">
        <v>100</v>
      </c>
    </row>
    <row r="366" spans="1:12" ht="15">
      <c r="A366" t="s">
        <v>1577</v>
      </c>
      <c r="B366" t="s">
        <v>1578</v>
      </c>
      <c r="C366" t="s">
        <v>1579</v>
      </c>
      <c r="D366" t="s">
        <v>1551</v>
      </c>
      <c r="E366" s="13" t="s">
        <v>6</v>
      </c>
      <c r="F366">
        <v>5.93</v>
      </c>
      <c r="G366" s="13">
        <v>3</v>
      </c>
      <c r="H366" s="13">
        <v>14</v>
      </c>
      <c r="I366" s="13">
        <f t="shared" si="19"/>
        <v>42</v>
      </c>
      <c r="J366" s="13">
        <v>2</v>
      </c>
      <c r="K366">
        <f t="shared" si="18"/>
        <v>49.93</v>
      </c>
      <c r="L366">
        <v>130</v>
      </c>
    </row>
    <row r="367" spans="5:13" ht="15">
      <c r="E367" s="13"/>
      <c r="F367" s="1">
        <f>SUM(F365:F366)</f>
        <v>72.57</v>
      </c>
      <c r="G367" s="13"/>
      <c r="K367" s="1">
        <f>SUM(K365:K366)</f>
        <v>160.57</v>
      </c>
      <c r="L367" s="1">
        <f>SUM(L365:L366)</f>
        <v>230</v>
      </c>
      <c r="M367" s="1">
        <f>SUM(L367,-K367)</f>
        <v>69.43</v>
      </c>
    </row>
    <row r="368" spans="5:7" ht="15">
      <c r="E368" s="13"/>
      <c r="G368" s="13"/>
    </row>
    <row r="369" spans="1:12" ht="15">
      <c r="A369" t="s">
        <v>1580</v>
      </c>
      <c r="B369" t="s">
        <v>1581</v>
      </c>
      <c r="C369" t="s">
        <v>1582</v>
      </c>
      <c r="D369" t="s">
        <v>574</v>
      </c>
      <c r="E369" s="13" t="s">
        <v>6</v>
      </c>
      <c r="F369">
        <v>1.07</v>
      </c>
      <c r="G369" s="13">
        <v>3</v>
      </c>
      <c r="H369" s="13">
        <v>14</v>
      </c>
      <c r="I369" s="13">
        <f t="shared" si="19"/>
        <v>42</v>
      </c>
      <c r="J369" s="13">
        <v>2</v>
      </c>
      <c r="K369">
        <f t="shared" si="18"/>
        <v>45.07</v>
      </c>
      <c r="L369">
        <v>90</v>
      </c>
    </row>
    <row r="370" spans="1:12" ht="15">
      <c r="A370" t="s">
        <v>1583</v>
      </c>
      <c r="B370" t="s">
        <v>1584</v>
      </c>
      <c r="C370" t="s">
        <v>1585</v>
      </c>
      <c r="D370" t="s">
        <v>1551</v>
      </c>
      <c r="E370" s="13" t="s">
        <v>6</v>
      </c>
      <c r="F370">
        <v>3.5</v>
      </c>
      <c r="G370" s="13">
        <v>2</v>
      </c>
      <c r="H370" s="13">
        <v>14</v>
      </c>
      <c r="I370" s="13">
        <f t="shared" si="19"/>
        <v>28</v>
      </c>
      <c r="J370" s="13">
        <v>2</v>
      </c>
      <c r="K370">
        <f t="shared" si="18"/>
        <v>33.5</v>
      </c>
      <c r="L370">
        <v>70</v>
      </c>
    </row>
    <row r="371" spans="1:12" ht="15">
      <c r="A371" t="s">
        <v>1586</v>
      </c>
      <c r="B371" t="s">
        <v>1587</v>
      </c>
      <c r="C371" t="s">
        <v>1588</v>
      </c>
      <c r="D371" t="s">
        <v>1576</v>
      </c>
      <c r="E371" s="13" t="s">
        <v>6</v>
      </c>
      <c r="F371">
        <v>4.14</v>
      </c>
      <c r="G371" s="13">
        <v>2</v>
      </c>
      <c r="H371" s="13">
        <v>14</v>
      </c>
      <c r="I371" s="13">
        <f t="shared" si="19"/>
        <v>28</v>
      </c>
      <c r="J371" s="13">
        <v>2</v>
      </c>
      <c r="K371">
        <f t="shared" si="18"/>
        <v>34.14</v>
      </c>
      <c r="L371">
        <v>70</v>
      </c>
    </row>
    <row r="372" spans="5:13" ht="15">
      <c r="E372" s="13"/>
      <c r="F372" s="1">
        <f>SUM(F369:F371)</f>
        <v>8.71</v>
      </c>
      <c r="G372" s="13"/>
      <c r="K372" s="1">
        <f>SUM(K369:K371)</f>
        <v>112.71</v>
      </c>
      <c r="L372" s="1">
        <f>SUM(L369:L371)</f>
        <v>230</v>
      </c>
      <c r="M372" s="1">
        <f>SUM(L372,-K372)</f>
        <v>117.29</v>
      </c>
    </row>
    <row r="373" spans="5:7" ht="15">
      <c r="E373" s="13"/>
      <c r="G373" s="13"/>
    </row>
    <row r="374" spans="1:12" ht="15">
      <c r="A374" t="s">
        <v>1589</v>
      </c>
      <c r="B374" t="s">
        <v>1590</v>
      </c>
      <c r="C374" t="s">
        <v>1393</v>
      </c>
      <c r="D374" t="s">
        <v>1591</v>
      </c>
      <c r="E374" s="13" t="s">
        <v>6</v>
      </c>
      <c r="F374">
        <v>0.38</v>
      </c>
      <c r="G374" s="13">
        <v>3</v>
      </c>
      <c r="H374" s="13">
        <v>14</v>
      </c>
      <c r="I374" s="13">
        <f t="shared" si="19"/>
        <v>42</v>
      </c>
      <c r="J374" s="13">
        <v>2</v>
      </c>
      <c r="K374">
        <f t="shared" si="18"/>
        <v>44.38</v>
      </c>
      <c r="L374" s="4">
        <v>100</v>
      </c>
    </row>
    <row r="375" spans="1:12" ht="15">
      <c r="A375" t="s">
        <v>1592</v>
      </c>
      <c r="B375" t="s">
        <v>1593</v>
      </c>
      <c r="C375" t="s">
        <v>1594</v>
      </c>
      <c r="D375" t="s">
        <v>1595</v>
      </c>
      <c r="E375" s="13" t="s">
        <v>6</v>
      </c>
      <c r="F375">
        <v>5.57</v>
      </c>
      <c r="G375" s="13">
        <v>3</v>
      </c>
      <c r="H375" s="13">
        <v>14</v>
      </c>
      <c r="I375" s="13">
        <f t="shared" si="19"/>
        <v>42</v>
      </c>
      <c r="J375" s="13">
        <v>2</v>
      </c>
      <c r="K375">
        <f t="shared" si="18"/>
        <v>49.57</v>
      </c>
      <c r="L375" s="4">
        <v>100</v>
      </c>
    </row>
    <row r="376" spans="1:12" ht="15">
      <c r="A376" t="s">
        <v>1596</v>
      </c>
      <c r="B376" t="s">
        <v>1597</v>
      </c>
      <c r="C376" t="s">
        <v>1598</v>
      </c>
      <c r="D376" t="s">
        <v>1599</v>
      </c>
      <c r="E376" s="13" t="s">
        <v>10</v>
      </c>
      <c r="F376">
        <v>8.24</v>
      </c>
      <c r="G376" s="13">
        <v>2</v>
      </c>
      <c r="H376" s="13">
        <v>14</v>
      </c>
      <c r="I376" s="13">
        <f t="shared" si="19"/>
        <v>28</v>
      </c>
      <c r="J376" s="13">
        <v>2</v>
      </c>
      <c r="K376">
        <f t="shared" si="18"/>
        <v>38.24</v>
      </c>
      <c r="L376" s="4">
        <v>70</v>
      </c>
    </row>
    <row r="377" spans="1:12" ht="15">
      <c r="A377" t="s">
        <v>1600</v>
      </c>
      <c r="B377" t="s">
        <v>1601</v>
      </c>
      <c r="C377" t="s">
        <v>1602</v>
      </c>
      <c r="D377" t="s">
        <v>1576</v>
      </c>
      <c r="E377" s="13" t="s">
        <v>6</v>
      </c>
      <c r="F377">
        <v>7.71</v>
      </c>
      <c r="G377" s="13">
        <v>3</v>
      </c>
      <c r="H377" s="13">
        <v>14</v>
      </c>
      <c r="I377" s="13">
        <f t="shared" si="19"/>
        <v>42</v>
      </c>
      <c r="J377" s="13">
        <v>2</v>
      </c>
      <c r="K377">
        <f t="shared" si="18"/>
        <v>51.71</v>
      </c>
      <c r="L377" s="4">
        <v>120</v>
      </c>
    </row>
    <row r="378" spans="1:12" ht="15">
      <c r="A378" t="s">
        <v>1603</v>
      </c>
      <c r="B378" t="s">
        <v>1604</v>
      </c>
      <c r="C378" t="s">
        <v>1605</v>
      </c>
      <c r="D378" t="s">
        <v>1551</v>
      </c>
      <c r="E378" s="13" t="s">
        <v>10</v>
      </c>
      <c r="F378">
        <v>7.68</v>
      </c>
      <c r="G378" s="13">
        <v>3</v>
      </c>
      <c r="H378" s="13">
        <v>14</v>
      </c>
      <c r="I378" s="13">
        <f t="shared" si="19"/>
        <v>42</v>
      </c>
      <c r="J378" s="13">
        <v>2</v>
      </c>
      <c r="K378">
        <f t="shared" si="18"/>
        <v>51.68</v>
      </c>
      <c r="L378" s="4">
        <v>100</v>
      </c>
    </row>
    <row r="379" spans="1:12" ht="15">
      <c r="A379" t="s">
        <v>1606</v>
      </c>
      <c r="B379" t="s">
        <v>1607</v>
      </c>
      <c r="C379" t="s">
        <v>1608</v>
      </c>
      <c r="D379" t="s">
        <v>1551</v>
      </c>
      <c r="E379" s="13" t="s">
        <v>32</v>
      </c>
      <c r="F379">
        <v>6.09</v>
      </c>
      <c r="G379" s="13">
        <v>3</v>
      </c>
      <c r="H379" s="13">
        <v>14</v>
      </c>
      <c r="I379" s="13">
        <f t="shared" si="19"/>
        <v>42</v>
      </c>
      <c r="J379" s="13">
        <v>2</v>
      </c>
      <c r="K379">
        <f t="shared" si="18"/>
        <v>50.09</v>
      </c>
      <c r="L379" s="4">
        <v>100</v>
      </c>
    </row>
    <row r="380" spans="5:13" ht="15">
      <c r="E380" s="13"/>
      <c r="F380" s="1">
        <f>SUM(F374:F379)</f>
        <v>35.67</v>
      </c>
      <c r="G380" s="13"/>
      <c r="K380" s="1">
        <f>SUM(K374:K379)</f>
        <v>285.67</v>
      </c>
      <c r="L380" s="1">
        <f>SUM(L374:L379)</f>
        <v>590</v>
      </c>
      <c r="M380" s="1">
        <f>SUM(L380,-K380)</f>
        <v>304.33</v>
      </c>
    </row>
    <row r="381" spans="5:7" ht="15">
      <c r="E381" s="13"/>
      <c r="G381" s="13"/>
    </row>
    <row r="382" spans="1:12" ht="15">
      <c r="A382" t="s">
        <v>1609</v>
      </c>
      <c r="B382" t="s">
        <v>1610</v>
      </c>
      <c r="C382" t="s">
        <v>1611</v>
      </c>
      <c r="D382" t="s">
        <v>1591</v>
      </c>
      <c r="E382" s="13" t="s">
        <v>159</v>
      </c>
      <c r="F382">
        <v>10.21</v>
      </c>
      <c r="G382" s="13">
        <v>3</v>
      </c>
      <c r="H382" s="13">
        <v>14</v>
      </c>
      <c r="I382" s="13">
        <f t="shared" si="19"/>
        <v>42</v>
      </c>
      <c r="J382" s="13">
        <v>2</v>
      </c>
      <c r="K382">
        <f t="shared" si="18"/>
        <v>54.21</v>
      </c>
      <c r="L382" s="4">
        <v>90</v>
      </c>
    </row>
    <row r="383" spans="1:12" ht="15">
      <c r="A383" t="s">
        <v>1612</v>
      </c>
      <c r="B383" t="s">
        <v>1613</v>
      </c>
      <c r="C383" t="s">
        <v>1614</v>
      </c>
      <c r="D383" t="s">
        <v>1615</v>
      </c>
      <c r="E383" s="13" t="s">
        <v>159</v>
      </c>
      <c r="F383">
        <v>9.29</v>
      </c>
      <c r="G383" s="13">
        <v>2</v>
      </c>
      <c r="H383" s="13">
        <v>14</v>
      </c>
      <c r="I383" s="13">
        <f t="shared" si="19"/>
        <v>28</v>
      </c>
      <c r="J383" s="13">
        <v>2</v>
      </c>
      <c r="K383">
        <f t="shared" si="18"/>
        <v>39.29</v>
      </c>
      <c r="L383" s="4">
        <v>60</v>
      </c>
    </row>
    <row r="384" spans="1:12" ht="15">
      <c r="A384" t="s">
        <v>1616</v>
      </c>
      <c r="B384" t="s">
        <v>1617</v>
      </c>
      <c r="C384" t="s">
        <v>1618</v>
      </c>
      <c r="D384" t="s">
        <v>574</v>
      </c>
      <c r="E384" s="13" t="s">
        <v>291</v>
      </c>
      <c r="F384">
        <v>9.83</v>
      </c>
      <c r="G384" s="13">
        <v>12</v>
      </c>
      <c r="H384" s="13">
        <v>14</v>
      </c>
      <c r="I384" s="13">
        <f t="shared" si="19"/>
        <v>168</v>
      </c>
      <c r="J384" s="13">
        <v>2</v>
      </c>
      <c r="K384">
        <f t="shared" si="18"/>
        <v>179.83</v>
      </c>
      <c r="L384" s="4">
        <v>600</v>
      </c>
    </row>
    <row r="385" spans="5:13" ht="15">
      <c r="E385" s="13"/>
      <c r="F385" s="1">
        <f>SUM(F382:F384)</f>
        <v>29.33</v>
      </c>
      <c r="G385" s="13"/>
      <c r="K385" s="1">
        <f>SUM(K382:K384)</f>
        <v>273.33000000000004</v>
      </c>
      <c r="L385" s="1">
        <f>SUM(L382:L384)</f>
        <v>750</v>
      </c>
      <c r="M385" s="1">
        <f>SUM(L385,-K385)</f>
        <v>476.66999999999996</v>
      </c>
    </row>
    <row r="386" spans="5:10" s="3" customFormat="1" ht="15">
      <c r="E386" s="14"/>
      <c r="G386" s="14"/>
      <c r="H386" s="14"/>
      <c r="I386" s="14"/>
      <c r="J386" s="14"/>
    </row>
    <row r="387" spans="1:12" ht="15">
      <c r="A387" t="s">
        <v>1619</v>
      </c>
      <c r="B387" t="s">
        <v>1578</v>
      </c>
      <c r="C387" t="s">
        <v>1579</v>
      </c>
      <c r="D387" t="s">
        <v>1551</v>
      </c>
      <c r="E387" s="13" t="s">
        <v>45</v>
      </c>
      <c r="F387">
        <v>7.2</v>
      </c>
      <c r="G387" s="13">
        <v>3</v>
      </c>
      <c r="H387" s="13">
        <v>14</v>
      </c>
      <c r="I387" s="13">
        <f t="shared" si="19"/>
        <v>42</v>
      </c>
      <c r="J387" s="13">
        <v>2</v>
      </c>
      <c r="K387">
        <f t="shared" si="18"/>
        <v>51.2</v>
      </c>
      <c r="L387" s="4">
        <v>130</v>
      </c>
    </row>
    <row r="388" spans="1:12" ht="15">
      <c r="A388" t="s">
        <v>1620</v>
      </c>
      <c r="B388" t="s">
        <v>1621</v>
      </c>
      <c r="C388" t="s">
        <v>1622</v>
      </c>
      <c r="D388" t="s">
        <v>517</v>
      </c>
      <c r="E388" s="13" t="s">
        <v>164</v>
      </c>
      <c r="F388">
        <v>3.63</v>
      </c>
      <c r="G388" s="13">
        <v>3</v>
      </c>
      <c r="H388" s="13">
        <v>14</v>
      </c>
      <c r="I388" s="13">
        <f t="shared" si="19"/>
        <v>42</v>
      </c>
      <c r="J388" s="13">
        <v>2</v>
      </c>
      <c r="K388">
        <f t="shared" si="18"/>
        <v>47.63</v>
      </c>
      <c r="L388" s="4">
        <v>90</v>
      </c>
    </row>
    <row r="389" spans="1:12" ht="15">
      <c r="A389" t="s">
        <v>1623</v>
      </c>
      <c r="B389" t="s">
        <v>1624</v>
      </c>
      <c r="C389" t="s">
        <v>635</v>
      </c>
      <c r="D389" t="s">
        <v>1591</v>
      </c>
      <c r="E389" s="13" t="s">
        <v>291</v>
      </c>
      <c r="F389">
        <v>6.59</v>
      </c>
      <c r="G389" s="13">
        <v>3</v>
      </c>
      <c r="H389" s="13">
        <v>14</v>
      </c>
      <c r="I389" s="13">
        <f t="shared" si="19"/>
        <v>42</v>
      </c>
      <c r="J389" s="13">
        <v>2</v>
      </c>
      <c r="K389">
        <f t="shared" si="18"/>
        <v>50.59</v>
      </c>
      <c r="L389" s="4">
        <v>110</v>
      </c>
    </row>
    <row r="390" spans="1:12" ht="15">
      <c r="A390" t="s">
        <v>1625</v>
      </c>
      <c r="B390" t="s">
        <v>1574</v>
      </c>
      <c r="C390" t="s">
        <v>1626</v>
      </c>
      <c r="D390" t="s">
        <v>1576</v>
      </c>
      <c r="E390" s="13" t="s">
        <v>369</v>
      </c>
      <c r="F390">
        <v>4.05</v>
      </c>
      <c r="G390" s="13">
        <v>3</v>
      </c>
      <c r="H390" s="13">
        <v>14</v>
      </c>
      <c r="I390" s="13">
        <f t="shared" si="19"/>
        <v>42</v>
      </c>
      <c r="J390" s="13">
        <v>2</v>
      </c>
      <c r="K390">
        <f t="shared" si="18"/>
        <v>48.05</v>
      </c>
      <c r="L390" s="4">
        <v>100</v>
      </c>
    </row>
    <row r="391" spans="1:12" ht="15">
      <c r="A391" t="s">
        <v>1627</v>
      </c>
      <c r="B391" t="s">
        <v>1628</v>
      </c>
      <c r="C391" t="s">
        <v>885</v>
      </c>
      <c r="D391" t="s">
        <v>1576</v>
      </c>
      <c r="E391" s="13" t="s">
        <v>248</v>
      </c>
      <c r="F391">
        <v>4.74</v>
      </c>
      <c r="G391" s="13">
        <v>2</v>
      </c>
      <c r="H391" s="13">
        <v>14</v>
      </c>
      <c r="I391" s="13">
        <f t="shared" si="19"/>
        <v>28</v>
      </c>
      <c r="J391" s="13">
        <v>2</v>
      </c>
      <c r="K391">
        <f t="shared" si="18"/>
        <v>34.74</v>
      </c>
      <c r="L391" s="4">
        <v>110</v>
      </c>
    </row>
    <row r="392" spans="1:12" ht="15">
      <c r="A392" t="s">
        <v>1629</v>
      </c>
      <c r="B392" t="s">
        <v>476</v>
      </c>
      <c r="C392" t="s">
        <v>1630</v>
      </c>
      <c r="D392" t="s">
        <v>134</v>
      </c>
      <c r="E392" s="13" t="s">
        <v>291</v>
      </c>
      <c r="F392">
        <v>1.97</v>
      </c>
      <c r="G392" s="13">
        <v>2</v>
      </c>
      <c r="H392" s="13">
        <v>14</v>
      </c>
      <c r="I392" s="13">
        <f t="shared" si="19"/>
        <v>28</v>
      </c>
      <c r="J392" s="13">
        <v>2</v>
      </c>
      <c r="K392">
        <f t="shared" si="18"/>
        <v>31.97</v>
      </c>
      <c r="L392" s="4">
        <v>60</v>
      </c>
    </row>
    <row r="393" spans="1:12" ht="15">
      <c r="A393" t="s">
        <v>1631</v>
      </c>
      <c r="B393" t="s">
        <v>471</v>
      </c>
      <c r="C393" t="s">
        <v>125</v>
      </c>
      <c r="D393" t="s">
        <v>473</v>
      </c>
      <c r="E393" s="13" t="s">
        <v>122</v>
      </c>
      <c r="F393">
        <v>2.79</v>
      </c>
      <c r="G393" s="13">
        <v>2</v>
      </c>
      <c r="H393" s="13">
        <v>14</v>
      </c>
      <c r="I393" s="13">
        <f t="shared" si="19"/>
        <v>28</v>
      </c>
      <c r="J393" s="13">
        <v>2</v>
      </c>
      <c r="K393">
        <f t="shared" si="18"/>
        <v>32.79</v>
      </c>
      <c r="L393" s="4">
        <v>60</v>
      </c>
    </row>
    <row r="394" spans="1:12" ht="15">
      <c r="A394" t="s">
        <v>1632</v>
      </c>
      <c r="B394" t="s">
        <v>505</v>
      </c>
      <c r="C394" t="s">
        <v>869</v>
      </c>
      <c r="D394" t="s">
        <v>142</v>
      </c>
      <c r="E394" s="13" t="s">
        <v>52</v>
      </c>
      <c r="F394">
        <v>5.1</v>
      </c>
      <c r="G394" s="13">
        <v>3</v>
      </c>
      <c r="H394" s="13">
        <v>14</v>
      </c>
      <c r="I394" s="13">
        <f t="shared" si="19"/>
        <v>42</v>
      </c>
      <c r="J394" s="13">
        <v>2</v>
      </c>
      <c r="K394">
        <f t="shared" si="18"/>
        <v>49.1</v>
      </c>
      <c r="L394" s="4">
        <v>90</v>
      </c>
    </row>
    <row r="395" spans="5:13" ht="15">
      <c r="E395" s="13"/>
      <c r="F395" s="1">
        <f>SUM(F387:F394)</f>
        <v>36.07</v>
      </c>
      <c r="G395" s="13"/>
      <c r="K395" s="1">
        <f>SUM(K387:K394)</f>
        <v>346.0700000000001</v>
      </c>
      <c r="L395" s="1">
        <f>SUM(L387:L394)</f>
        <v>750</v>
      </c>
      <c r="M395" s="1">
        <f>SUM(L395,-K395)</f>
        <v>403.9299999999999</v>
      </c>
    </row>
    <row r="396" spans="5:7" ht="15">
      <c r="E396" s="13"/>
      <c r="G396" s="13"/>
    </row>
    <row r="397" spans="1:12" ht="15">
      <c r="A397" t="s">
        <v>1633</v>
      </c>
      <c r="B397" t="s">
        <v>1581</v>
      </c>
      <c r="C397" t="s">
        <v>1582</v>
      </c>
      <c r="D397" t="s">
        <v>574</v>
      </c>
      <c r="E397" s="13" t="s">
        <v>146</v>
      </c>
      <c r="F397">
        <v>2.36</v>
      </c>
      <c r="G397" s="13">
        <v>3</v>
      </c>
      <c r="H397" s="13">
        <v>14</v>
      </c>
      <c r="I397" s="13">
        <f t="shared" si="19"/>
        <v>42</v>
      </c>
      <c r="J397" s="13">
        <v>2</v>
      </c>
      <c r="K397">
        <f aca="true" t="shared" si="20" ref="K397:K478">SUM(F397,I397,J397)</f>
        <v>46.36</v>
      </c>
      <c r="L397" s="4">
        <v>100</v>
      </c>
    </row>
    <row r="398" spans="1:12" ht="15">
      <c r="A398" t="s">
        <v>1634</v>
      </c>
      <c r="B398" t="s">
        <v>1635</v>
      </c>
      <c r="C398" t="s">
        <v>1636</v>
      </c>
      <c r="D398" t="s">
        <v>570</v>
      </c>
      <c r="E398" s="13" t="s">
        <v>10</v>
      </c>
      <c r="F398">
        <v>1.35</v>
      </c>
      <c r="G398" s="13">
        <v>2</v>
      </c>
      <c r="H398" s="13">
        <v>14</v>
      </c>
      <c r="I398" s="13">
        <f t="shared" si="19"/>
        <v>28</v>
      </c>
      <c r="J398" s="13">
        <v>2</v>
      </c>
      <c r="K398">
        <f t="shared" si="20"/>
        <v>31.35</v>
      </c>
      <c r="L398" s="4">
        <v>70</v>
      </c>
    </row>
    <row r="399" spans="1:12" ht="15">
      <c r="A399" t="s">
        <v>1637</v>
      </c>
      <c r="B399" t="s">
        <v>1584</v>
      </c>
      <c r="C399" t="s">
        <v>1585</v>
      </c>
      <c r="D399" t="s">
        <v>1551</v>
      </c>
      <c r="E399" s="13" t="s">
        <v>24</v>
      </c>
      <c r="F399">
        <v>2.22</v>
      </c>
      <c r="G399" s="13">
        <v>2</v>
      </c>
      <c r="H399" s="13">
        <v>14</v>
      </c>
      <c r="I399" s="13">
        <f t="shared" si="19"/>
        <v>28</v>
      </c>
      <c r="J399" s="13">
        <v>2</v>
      </c>
      <c r="K399">
        <f t="shared" si="20"/>
        <v>32.22</v>
      </c>
      <c r="L399" s="4">
        <v>70</v>
      </c>
    </row>
    <row r="400" spans="1:12" ht="15">
      <c r="A400" t="s">
        <v>1638</v>
      </c>
      <c r="B400" t="s">
        <v>1587</v>
      </c>
      <c r="C400" t="s">
        <v>1588</v>
      </c>
      <c r="D400" t="s">
        <v>1576</v>
      </c>
      <c r="E400" s="13" t="s">
        <v>159</v>
      </c>
      <c r="F400">
        <v>1.82</v>
      </c>
      <c r="G400" s="13">
        <v>2</v>
      </c>
      <c r="H400" s="13">
        <v>14</v>
      </c>
      <c r="I400" s="13">
        <f t="shared" si="19"/>
        <v>28</v>
      </c>
      <c r="J400" s="13">
        <v>2</v>
      </c>
      <c r="K400">
        <f t="shared" si="20"/>
        <v>31.82</v>
      </c>
      <c r="L400" s="4">
        <v>70</v>
      </c>
    </row>
    <row r="401" spans="1:12" ht="15">
      <c r="A401" t="s">
        <v>1639</v>
      </c>
      <c r="B401" t="s">
        <v>1640</v>
      </c>
      <c r="C401" t="s">
        <v>1641</v>
      </c>
      <c r="D401" t="s">
        <v>574</v>
      </c>
      <c r="E401" s="13" t="s">
        <v>196</v>
      </c>
      <c r="F401">
        <v>2.4</v>
      </c>
      <c r="G401" s="13">
        <v>3</v>
      </c>
      <c r="H401" s="13">
        <v>14</v>
      </c>
      <c r="I401" s="13">
        <f t="shared" si="19"/>
        <v>42</v>
      </c>
      <c r="J401" s="13">
        <v>2</v>
      </c>
      <c r="K401">
        <f t="shared" si="20"/>
        <v>46.4</v>
      </c>
      <c r="L401" s="4">
        <v>100</v>
      </c>
    </row>
    <row r="402" spans="1:12" ht="15">
      <c r="A402" t="s">
        <v>1642</v>
      </c>
      <c r="B402" t="s">
        <v>1643</v>
      </c>
      <c r="C402" t="s">
        <v>1644</v>
      </c>
      <c r="D402" t="s">
        <v>1576</v>
      </c>
      <c r="E402" s="13" t="s">
        <v>398</v>
      </c>
      <c r="F402">
        <v>3.34</v>
      </c>
      <c r="G402" s="13">
        <v>2</v>
      </c>
      <c r="H402" s="13">
        <v>14</v>
      </c>
      <c r="I402" s="13">
        <f t="shared" si="19"/>
        <v>28</v>
      </c>
      <c r="J402" s="13">
        <v>2</v>
      </c>
      <c r="K402">
        <f t="shared" si="20"/>
        <v>33.34</v>
      </c>
      <c r="L402" s="4">
        <v>70</v>
      </c>
    </row>
    <row r="403" spans="1:12" ht="15">
      <c r="A403" t="s">
        <v>1645</v>
      </c>
      <c r="B403" t="s">
        <v>1646</v>
      </c>
      <c r="C403" t="s">
        <v>1647</v>
      </c>
      <c r="D403" t="s">
        <v>574</v>
      </c>
      <c r="E403" s="13" t="s">
        <v>398</v>
      </c>
      <c r="F403">
        <v>2.65</v>
      </c>
      <c r="G403" s="13">
        <v>3</v>
      </c>
      <c r="H403" s="13">
        <v>14</v>
      </c>
      <c r="I403" s="13">
        <f t="shared" si="19"/>
        <v>42</v>
      </c>
      <c r="J403" s="13">
        <v>2</v>
      </c>
      <c r="K403">
        <f t="shared" si="20"/>
        <v>46.65</v>
      </c>
      <c r="L403" s="4">
        <v>90</v>
      </c>
    </row>
    <row r="404" spans="1:12" ht="15">
      <c r="A404" t="s">
        <v>1648</v>
      </c>
      <c r="B404" t="s">
        <v>557</v>
      </c>
      <c r="C404" t="s">
        <v>1649</v>
      </c>
      <c r="D404" t="s">
        <v>142</v>
      </c>
      <c r="E404" s="13" t="s">
        <v>369</v>
      </c>
      <c r="F404">
        <v>2.73</v>
      </c>
      <c r="G404" s="13">
        <v>3</v>
      </c>
      <c r="H404" s="13">
        <v>14</v>
      </c>
      <c r="I404" s="13">
        <f t="shared" si="19"/>
        <v>42</v>
      </c>
      <c r="J404" s="13">
        <v>2</v>
      </c>
      <c r="K404">
        <f t="shared" si="20"/>
        <v>46.73</v>
      </c>
      <c r="L404" s="4">
        <v>90</v>
      </c>
    </row>
    <row r="405" spans="1:12" ht="15">
      <c r="A405" t="s">
        <v>1650</v>
      </c>
      <c r="B405" t="s">
        <v>1651</v>
      </c>
      <c r="C405" t="s">
        <v>1652</v>
      </c>
      <c r="D405" t="s">
        <v>1551</v>
      </c>
      <c r="E405" s="13" t="s">
        <v>6</v>
      </c>
      <c r="F405">
        <v>2.1</v>
      </c>
      <c r="G405" s="13">
        <v>3</v>
      </c>
      <c r="H405" s="13">
        <v>14</v>
      </c>
      <c r="I405" s="13">
        <f t="shared" si="19"/>
        <v>42</v>
      </c>
      <c r="J405" s="13">
        <v>2</v>
      </c>
      <c r="K405">
        <f t="shared" si="20"/>
        <v>46.1</v>
      </c>
      <c r="L405" s="4">
        <v>90</v>
      </c>
    </row>
    <row r="406" spans="5:13" ht="15">
      <c r="E406" s="13"/>
      <c r="F406" s="1">
        <f>SUM(F397:F405)</f>
        <v>20.970000000000002</v>
      </c>
      <c r="G406" s="13"/>
      <c r="K406" s="1">
        <f>SUM(K397:K405)</f>
        <v>360.97</v>
      </c>
      <c r="L406" s="1">
        <f>SUM(L397:L405)</f>
        <v>750</v>
      </c>
      <c r="M406" s="1">
        <f>SUM(L406,-K406)</f>
        <v>389.03</v>
      </c>
    </row>
    <row r="407" spans="5:7" ht="15">
      <c r="E407" s="13"/>
      <c r="G407" s="13"/>
    </row>
    <row r="408" spans="1:12" ht="15">
      <c r="A408" t="s">
        <v>1653</v>
      </c>
      <c r="B408" t="s">
        <v>1590</v>
      </c>
      <c r="C408" t="s">
        <v>1393</v>
      </c>
      <c r="D408" t="s">
        <v>1591</v>
      </c>
      <c r="E408" s="13" t="s">
        <v>119</v>
      </c>
      <c r="F408">
        <v>5.76</v>
      </c>
      <c r="G408" s="13">
        <v>3</v>
      </c>
      <c r="H408" s="13">
        <v>14</v>
      </c>
      <c r="I408" s="13">
        <f t="shared" si="19"/>
        <v>42</v>
      </c>
      <c r="J408" s="13">
        <v>2</v>
      </c>
      <c r="K408">
        <f t="shared" si="20"/>
        <v>49.76</v>
      </c>
      <c r="L408" s="4">
        <v>100</v>
      </c>
    </row>
    <row r="409" spans="1:12" ht="15">
      <c r="A409" t="s">
        <v>1654</v>
      </c>
      <c r="B409" t="s">
        <v>1593</v>
      </c>
      <c r="C409" t="s">
        <v>1594</v>
      </c>
      <c r="D409" t="s">
        <v>1595</v>
      </c>
      <c r="E409" s="13" t="s">
        <v>122</v>
      </c>
      <c r="F409">
        <v>5.54</v>
      </c>
      <c r="G409" s="13">
        <v>3</v>
      </c>
      <c r="H409" s="13">
        <v>14</v>
      </c>
      <c r="I409" s="13">
        <f t="shared" si="19"/>
        <v>42</v>
      </c>
      <c r="J409" s="13">
        <v>2</v>
      </c>
      <c r="K409">
        <f t="shared" si="20"/>
        <v>49.54</v>
      </c>
      <c r="L409" s="4">
        <v>100</v>
      </c>
    </row>
    <row r="410" spans="1:12" ht="15">
      <c r="A410" t="s">
        <v>1655</v>
      </c>
      <c r="B410" t="s">
        <v>1597</v>
      </c>
      <c r="C410" t="s">
        <v>1598</v>
      </c>
      <c r="D410" t="s">
        <v>1599</v>
      </c>
      <c r="E410" s="13" t="s">
        <v>164</v>
      </c>
      <c r="F410">
        <v>4.93</v>
      </c>
      <c r="G410" s="13">
        <v>2</v>
      </c>
      <c r="H410" s="13">
        <v>14</v>
      </c>
      <c r="I410" s="13">
        <f t="shared" si="19"/>
        <v>28</v>
      </c>
      <c r="J410" s="13">
        <v>2</v>
      </c>
      <c r="K410">
        <f t="shared" si="20"/>
        <v>34.93</v>
      </c>
      <c r="L410" s="4">
        <v>70</v>
      </c>
    </row>
    <row r="411" spans="1:12" ht="15">
      <c r="A411" t="s">
        <v>1656</v>
      </c>
      <c r="B411" t="s">
        <v>1601</v>
      </c>
      <c r="C411" t="s">
        <v>1602</v>
      </c>
      <c r="D411" t="s">
        <v>1576</v>
      </c>
      <c r="E411" s="13" t="s">
        <v>119</v>
      </c>
      <c r="F411">
        <v>5.43</v>
      </c>
      <c r="G411" s="13">
        <v>3</v>
      </c>
      <c r="H411" s="13">
        <v>14</v>
      </c>
      <c r="I411" s="13">
        <f t="shared" si="19"/>
        <v>42</v>
      </c>
      <c r="J411" s="13">
        <v>2</v>
      </c>
      <c r="K411">
        <f t="shared" si="20"/>
        <v>49.43</v>
      </c>
      <c r="L411" s="4">
        <v>120</v>
      </c>
    </row>
    <row r="412" spans="1:12" ht="15">
      <c r="A412" t="s">
        <v>1657</v>
      </c>
      <c r="B412" t="s">
        <v>1604</v>
      </c>
      <c r="C412" t="s">
        <v>1605</v>
      </c>
      <c r="D412" t="s">
        <v>1551</v>
      </c>
      <c r="E412" s="13" t="s">
        <v>179</v>
      </c>
      <c r="F412">
        <v>8.24</v>
      </c>
      <c r="G412" s="13">
        <v>3</v>
      </c>
      <c r="H412" s="13">
        <v>14</v>
      </c>
      <c r="I412" s="13">
        <f t="shared" si="19"/>
        <v>42</v>
      </c>
      <c r="J412" s="13">
        <v>2</v>
      </c>
      <c r="K412">
        <f t="shared" si="20"/>
        <v>52.24</v>
      </c>
      <c r="L412" s="4">
        <v>100</v>
      </c>
    </row>
    <row r="413" spans="1:12" ht="15">
      <c r="A413" t="s">
        <v>1658</v>
      </c>
      <c r="B413" t="s">
        <v>1607</v>
      </c>
      <c r="C413" t="s">
        <v>1608</v>
      </c>
      <c r="D413" t="s">
        <v>1551</v>
      </c>
      <c r="E413" s="13" t="s">
        <v>179</v>
      </c>
      <c r="F413">
        <v>3.31</v>
      </c>
      <c r="G413" s="13">
        <v>3</v>
      </c>
      <c r="H413" s="13">
        <v>14</v>
      </c>
      <c r="I413" s="13">
        <f t="shared" si="19"/>
        <v>42</v>
      </c>
      <c r="J413" s="13">
        <v>2</v>
      </c>
      <c r="K413">
        <f t="shared" si="20"/>
        <v>47.31</v>
      </c>
      <c r="L413" s="4">
        <v>100</v>
      </c>
    </row>
    <row r="414" spans="1:12" ht="15">
      <c r="A414" t="s">
        <v>1659</v>
      </c>
      <c r="B414" t="s">
        <v>1660</v>
      </c>
      <c r="C414" t="s">
        <v>1661</v>
      </c>
      <c r="D414" t="s">
        <v>1551</v>
      </c>
      <c r="E414" s="13" t="s">
        <v>248</v>
      </c>
      <c r="F414">
        <v>3.31</v>
      </c>
      <c r="G414" s="13">
        <v>2</v>
      </c>
      <c r="H414" s="13">
        <v>14</v>
      </c>
      <c r="I414" s="13">
        <f t="shared" si="19"/>
        <v>28</v>
      </c>
      <c r="J414" s="13">
        <v>2</v>
      </c>
      <c r="K414">
        <f t="shared" si="20"/>
        <v>33.31</v>
      </c>
      <c r="L414" s="4">
        <v>100</v>
      </c>
    </row>
    <row r="415" spans="1:12" ht="15">
      <c r="A415" t="s">
        <v>1662</v>
      </c>
      <c r="B415" t="s">
        <v>1663</v>
      </c>
      <c r="C415" t="s">
        <v>1664</v>
      </c>
      <c r="D415" t="s">
        <v>574</v>
      </c>
      <c r="E415" s="13" t="s">
        <v>122</v>
      </c>
      <c r="F415">
        <v>1.93</v>
      </c>
      <c r="G415" s="13">
        <v>3</v>
      </c>
      <c r="H415" s="13">
        <v>14</v>
      </c>
      <c r="I415" s="13">
        <f t="shared" si="19"/>
        <v>42</v>
      </c>
      <c r="J415" s="13">
        <v>2</v>
      </c>
      <c r="K415">
        <f t="shared" si="20"/>
        <v>45.93</v>
      </c>
      <c r="L415" s="4">
        <v>60</v>
      </c>
    </row>
    <row r="416" spans="5:13" ht="15">
      <c r="E416" s="13"/>
      <c r="F416" s="1">
        <f>SUM(F408:F415)</f>
        <v>38.45</v>
      </c>
      <c r="G416" s="13"/>
      <c r="K416" s="1">
        <f>SUM(K408:K415)</f>
        <v>362.45000000000005</v>
      </c>
      <c r="L416" s="1">
        <f>SUM(L408:L415)</f>
        <v>750</v>
      </c>
      <c r="M416" s="1">
        <f>SUM(L416,-K416)</f>
        <v>387.54999999999995</v>
      </c>
    </row>
    <row r="417" spans="5:10" s="3" customFormat="1" ht="15">
      <c r="E417" s="14"/>
      <c r="G417" s="14"/>
      <c r="H417" s="14"/>
      <c r="I417" s="14"/>
      <c r="J417" s="14"/>
    </row>
    <row r="418" spans="1:12" ht="15">
      <c r="A418" t="s">
        <v>1765</v>
      </c>
      <c r="B418" t="s">
        <v>132</v>
      </c>
      <c r="C418" t="s">
        <v>1292</v>
      </c>
      <c r="D418" t="s">
        <v>134</v>
      </c>
      <c r="E418" s="13" t="s">
        <v>1766</v>
      </c>
      <c r="F418">
        <v>3.74</v>
      </c>
      <c r="G418" s="13">
        <v>2</v>
      </c>
      <c r="H418" s="13">
        <v>14</v>
      </c>
      <c r="I418" s="13">
        <f t="shared" si="19"/>
        <v>28</v>
      </c>
      <c r="J418" s="13">
        <v>2</v>
      </c>
      <c r="K418">
        <f t="shared" si="20"/>
        <v>33.74</v>
      </c>
      <c r="L418" s="4">
        <v>66</v>
      </c>
    </row>
    <row r="419" spans="1:12" ht="15">
      <c r="A419" t="s">
        <v>1767</v>
      </c>
      <c r="B419" t="s">
        <v>1768</v>
      </c>
      <c r="C419" t="s">
        <v>1769</v>
      </c>
      <c r="D419" t="s">
        <v>636</v>
      </c>
      <c r="E419" s="13" t="s">
        <v>967</v>
      </c>
      <c r="F419">
        <v>2.9</v>
      </c>
      <c r="G419" s="13">
        <v>3</v>
      </c>
      <c r="H419" s="13">
        <v>14</v>
      </c>
      <c r="I419" s="13">
        <f aca="true" t="shared" si="21" ref="I419:I500">PRODUCT(G419:H419)</f>
        <v>42</v>
      </c>
      <c r="J419" s="13">
        <v>2</v>
      </c>
      <c r="K419">
        <f t="shared" si="20"/>
        <v>46.9</v>
      </c>
      <c r="L419" s="4">
        <v>150</v>
      </c>
    </row>
    <row r="420" spans="1:12" ht="15">
      <c r="A420" t="s">
        <v>1770</v>
      </c>
      <c r="B420" t="s">
        <v>1680</v>
      </c>
      <c r="C420" t="s">
        <v>1771</v>
      </c>
      <c r="D420" t="s">
        <v>1595</v>
      </c>
      <c r="E420" s="13" t="s">
        <v>1766</v>
      </c>
      <c r="F420">
        <v>5.41</v>
      </c>
      <c r="G420" s="13">
        <v>3</v>
      </c>
      <c r="H420" s="13">
        <v>14</v>
      </c>
      <c r="I420" s="13">
        <f t="shared" si="21"/>
        <v>42</v>
      </c>
      <c r="J420" s="13">
        <v>2</v>
      </c>
      <c r="K420">
        <f t="shared" si="20"/>
        <v>49.41</v>
      </c>
      <c r="L420" s="4">
        <v>150</v>
      </c>
    </row>
    <row r="421" spans="1:12" ht="15">
      <c r="A421" t="s">
        <v>1772</v>
      </c>
      <c r="B421" t="s">
        <v>1773</v>
      </c>
      <c r="C421" t="s">
        <v>1774</v>
      </c>
      <c r="D421" t="s">
        <v>1697</v>
      </c>
      <c r="E421" s="13" t="s">
        <v>1775</v>
      </c>
      <c r="F421">
        <v>6.07</v>
      </c>
      <c r="G421" s="13">
        <v>3</v>
      </c>
      <c r="H421" s="13">
        <v>14</v>
      </c>
      <c r="I421" s="13">
        <f t="shared" si="21"/>
        <v>42</v>
      </c>
      <c r="J421" s="13">
        <v>2</v>
      </c>
      <c r="K421">
        <f t="shared" si="20"/>
        <v>50.07</v>
      </c>
      <c r="L421" s="4">
        <v>150</v>
      </c>
    </row>
    <row r="422" spans="1:12" ht="15">
      <c r="A422" t="s">
        <v>1776</v>
      </c>
      <c r="B422" t="s">
        <v>1777</v>
      </c>
      <c r="C422" t="s">
        <v>1778</v>
      </c>
      <c r="D422" t="s">
        <v>1779</v>
      </c>
      <c r="E422" s="13" t="s">
        <v>1101</v>
      </c>
      <c r="F422">
        <v>4.4</v>
      </c>
      <c r="G422" s="13">
        <v>3</v>
      </c>
      <c r="H422" s="13">
        <v>14</v>
      </c>
      <c r="I422" s="13">
        <f t="shared" si="21"/>
        <v>42</v>
      </c>
      <c r="J422" s="13">
        <v>2</v>
      </c>
      <c r="K422">
        <f t="shared" si="20"/>
        <v>48.4</v>
      </c>
      <c r="L422" s="4">
        <v>150</v>
      </c>
    </row>
    <row r="423" spans="1:12" ht="15">
      <c r="A423" t="s">
        <v>1780</v>
      </c>
      <c r="B423" t="s">
        <v>137</v>
      </c>
      <c r="C423" t="s">
        <v>138</v>
      </c>
      <c r="D423" t="s">
        <v>1781</v>
      </c>
      <c r="E423" s="13" t="s">
        <v>196</v>
      </c>
      <c r="F423">
        <v>3.63</v>
      </c>
      <c r="G423" s="13">
        <v>3</v>
      </c>
      <c r="H423" s="13">
        <v>14</v>
      </c>
      <c r="I423" s="13">
        <f t="shared" si="21"/>
        <v>42</v>
      </c>
      <c r="J423" s="13">
        <v>2</v>
      </c>
      <c r="K423">
        <f t="shared" si="20"/>
        <v>47.63</v>
      </c>
      <c r="L423" s="4">
        <v>90</v>
      </c>
    </row>
    <row r="424" spans="1:12" ht="15">
      <c r="A424" t="s">
        <v>1780</v>
      </c>
      <c r="B424" t="s">
        <v>137</v>
      </c>
      <c r="C424" t="s">
        <v>141</v>
      </c>
      <c r="D424" t="s">
        <v>1782</v>
      </c>
      <c r="E424" s="13" t="s">
        <v>32</v>
      </c>
      <c r="F424">
        <v>2.19</v>
      </c>
      <c r="G424" s="13">
        <v>3</v>
      </c>
      <c r="H424" s="13">
        <v>14</v>
      </c>
      <c r="I424" s="13">
        <f t="shared" si="21"/>
        <v>42</v>
      </c>
      <c r="J424" s="13">
        <v>2</v>
      </c>
      <c r="K424">
        <f t="shared" si="20"/>
        <v>46.19</v>
      </c>
      <c r="L424">
        <v>90</v>
      </c>
    </row>
    <row r="425" spans="1:12" ht="15">
      <c r="A425" t="s">
        <v>1783</v>
      </c>
      <c r="B425" t="s">
        <v>124</v>
      </c>
      <c r="C425" t="s">
        <v>125</v>
      </c>
      <c r="D425" t="s">
        <v>126</v>
      </c>
      <c r="E425" s="13" t="s">
        <v>1766</v>
      </c>
      <c r="F425">
        <v>3.13</v>
      </c>
      <c r="G425" s="13">
        <v>2</v>
      </c>
      <c r="H425" s="13">
        <v>14</v>
      </c>
      <c r="I425" s="13">
        <f t="shared" si="21"/>
        <v>28</v>
      </c>
      <c r="J425" s="13">
        <v>2</v>
      </c>
      <c r="K425">
        <f t="shared" si="20"/>
        <v>33.129999999999995</v>
      </c>
      <c r="L425">
        <v>60</v>
      </c>
    </row>
    <row r="426" spans="5:13" ht="15">
      <c r="E426" s="13"/>
      <c r="F426" s="1">
        <f>SUM(F418:F425)</f>
        <v>31.470000000000002</v>
      </c>
      <c r="G426" s="13"/>
      <c r="K426" s="1">
        <f>SUM(K418:K425)</f>
        <v>355.47</v>
      </c>
      <c r="L426" s="1">
        <f>SUM(L418:L425)</f>
        <v>906</v>
      </c>
      <c r="M426" s="1">
        <f>SUM(L426,-K426)</f>
        <v>550.53</v>
      </c>
    </row>
    <row r="427" spans="5:7" ht="15">
      <c r="E427" s="13"/>
      <c r="G427" s="13"/>
    </row>
    <row r="428" spans="1:12" ht="15">
      <c r="A428" t="s">
        <v>1784</v>
      </c>
      <c r="B428" t="s">
        <v>1785</v>
      </c>
      <c r="C428" t="s">
        <v>1786</v>
      </c>
      <c r="D428" t="s">
        <v>1671</v>
      </c>
      <c r="E428" s="13" t="s">
        <v>1787</v>
      </c>
      <c r="F428">
        <v>4.14</v>
      </c>
      <c r="G428" s="13">
        <v>3</v>
      </c>
      <c r="H428" s="13">
        <v>14</v>
      </c>
      <c r="I428" s="13">
        <f t="shared" si="21"/>
        <v>42</v>
      </c>
      <c r="J428" s="13">
        <v>2</v>
      </c>
      <c r="K428">
        <f t="shared" si="20"/>
        <v>48.14</v>
      </c>
      <c r="L428" s="4">
        <v>150</v>
      </c>
    </row>
    <row r="429" spans="1:12" ht="15">
      <c r="A429" t="s">
        <v>1788</v>
      </c>
      <c r="B429" t="s">
        <v>1666</v>
      </c>
      <c r="C429" t="s">
        <v>1789</v>
      </c>
      <c r="D429" t="s">
        <v>636</v>
      </c>
      <c r="E429" s="13" t="s">
        <v>1790</v>
      </c>
      <c r="F429">
        <v>4.74</v>
      </c>
      <c r="G429" s="13">
        <v>3</v>
      </c>
      <c r="H429" s="13">
        <v>14</v>
      </c>
      <c r="I429" s="13">
        <f t="shared" si="21"/>
        <v>42</v>
      </c>
      <c r="J429" s="13">
        <v>2</v>
      </c>
      <c r="K429">
        <f t="shared" si="20"/>
        <v>48.74</v>
      </c>
      <c r="L429" s="4">
        <v>150</v>
      </c>
    </row>
    <row r="430" spans="1:12" ht="15">
      <c r="A430" t="s">
        <v>1791</v>
      </c>
      <c r="B430" t="s">
        <v>1792</v>
      </c>
      <c r="C430" t="s">
        <v>1793</v>
      </c>
      <c r="D430" t="s">
        <v>596</v>
      </c>
      <c r="E430" s="13" t="s">
        <v>346</v>
      </c>
      <c r="F430">
        <v>3.8</v>
      </c>
      <c r="G430" s="13">
        <v>3</v>
      </c>
      <c r="H430" s="13">
        <v>14</v>
      </c>
      <c r="I430" s="13">
        <f t="shared" si="21"/>
        <v>42</v>
      </c>
      <c r="J430" s="13">
        <v>2</v>
      </c>
      <c r="K430">
        <f t="shared" si="20"/>
        <v>47.8</v>
      </c>
      <c r="L430" s="4">
        <v>108</v>
      </c>
    </row>
    <row r="431" spans="1:12" ht="15">
      <c r="A431" t="s">
        <v>1794</v>
      </c>
      <c r="B431" t="s">
        <v>175</v>
      </c>
      <c r="C431" t="s">
        <v>176</v>
      </c>
      <c r="D431" t="s">
        <v>178</v>
      </c>
      <c r="E431" s="13" t="s">
        <v>525</v>
      </c>
      <c r="F431">
        <v>2.33</v>
      </c>
      <c r="G431" s="13">
        <v>3</v>
      </c>
      <c r="H431" s="13">
        <v>14</v>
      </c>
      <c r="I431" s="13">
        <f t="shared" si="21"/>
        <v>42</v>
      </c>
      <c r="J431" s="13">
        <v>2</v>
      </c>
      <c r="K431">
        <f t="shared" si="20"/>
        <v>46.33</v>
      </c>
      <c r="L431" s="4">
        <v>42</v>
      </c>
    </row>
    <row r="432" spans="1:12" ht="15">
      <c r="A432" t="s">
        <v>1794</v>
      </c>
      <c r="B432" t="s">
        <v>175</v>
      </c>
      <c r="C432" t="s">
        <v>177</v>
      </c>
      <c r="D432" t="s">
        <v>142</v>
      </c>
      <c r="E432" s="13" t="s">
        <v>6</v>
      </c>
      <c r="F432">
        <v>5.57</v>
      </c>
      <c r="G432" s="13">
        <v>3</v>
      </c>
      <c r="H432" s="13">
        <v>14</v>
      </c>
      <c r="I432" s="13">
        <f t="shared" si="21"/>
        <v>42</v>
      </c>
      <c r="J432" s="13">
        <v>2</v>
      </c>
      <c r="K432">
        <f t="shared" si="20"/>
        <v>49.57</v>
      </c>
      <c r="L432">
        <v>42</v>
      </c>
    </row>
    <row r="433" spans="1:12" ht="15">
      <c r="A433" t="s">
        <v>1795</v>
      </c>
      <c r="B433" t="s">
        <v>1796</v>
      </c>
      <c r="C433" t="s">
        <v>1797</v>
      </c>
      <c r="D433" t="s">
        <v>1686</v>
      </c>
      <c r="E433" s="13" t="s">
        <v>1798</v>
      </c>
      <c r="F433">
        <v>4.46</v>
      </c>
      <c r="G433" s="13">
        <v>3</v>
      </c>
      <c r="H433" s="13">
        <v>14</v>
      </c>
      <c r="I433" s="13">
        <f t="shared" si="21"/>
        <v>42</v>
      </c>
      <c r="J433" s="13">
        <v>2</v>
      </c>
      <c r="K433">
        <f t="shared" si="20"/>
        <v>48.46</v>
      </c>
      <c r="L433">
        <v>150</v>
      </c>
    </row>
    <row r="434" spans="1:12" ht="15">
      <c r="A434" t="s">
        <v>1799</v>
      </c>
      <c r="B434" t="s">
        <v>1684</v>
      </c>
      <c r="C434" t="s">
        <v>1685</v>
      </c>
      <c r="D434" t="s">
        <v>1693</v>
      </c>
      <c r="E434" s="13" t="s">
        <v>1800</v>
      </c>
      <c r="F434">
        <v>5.26</v>
      </c>
      <c r="G434" s="13">
        <v>3</v>
      </c>
      <c r="H434" s="13">
        <v>14</v>
      </c>
      <c r="I434" s="13">
        <f t="shared" si="21"/>
        <v>42</v>
      </c>
      <c r="J434" s="13">
        <v>2</v>
      </c>
      <c r="K434">
        <f t="shared" si="20"/>
        <v>49.26</v>
      </c>
      <c r="L434">
        <v>150</v>
      </c>
    </row>
    <row r="435" spans="5:13" ht="15">
      <c r="E435" s="13"/>
      <c r="F435" s="1">
        <f>SUM(F428:F434)</f>
        <v>30.299999999999997</v>
      </c>
      <c r="G435" s="13"/>
      <c r="K435" s="1">
        <f>SUM(K428:K434)</f>
        <v>338.29999999999995</v>
      </c>
      <c r="L435" s="1">
        <f>SUM(L428:L434)</f>
        <v>792</v>
      </c>
      <c r="M435" s="1">
        <f>SUM(L435,-K435)</f>
        <v>453.70000000000005</v>
      </c>
    </row>
    <row r="436" spans="5:7" ht="15">
      <c r="E436" s="13"/>
      <c r="G436" s="13"/>
    </row>
    <row r="437" spans="1:12" ht="15">
      <c r="A437" t="s">
        <v>1801</v>
      </c>
      <c r="B437" t="s">
        <v>1802</v>
      </c>
      <c r="C437" t="s">
        <v>1803</v>
      </c>
      <c r="D437" t="s">
        <v>1675</v>
      </c>
      <c r="E437" s="13" t="s">
        <v>1804</v>
      </c>
      <c r="F437">
        <v>6.54</v>
      </c>
      <c r="G437" s="13">
        <v>3</v>
      </c>
      <c r="H437" s="13">
        <v>14</v>
      </c>
      <c r="I437" s="13">
        <f t="shared" si="21"/>
        <v>42</v>
      </c>
      <c r="J437" s="13">
        <v>2</v>
      </c>
      <c r="K437">
        <f t="shared" si="20"/>
        <v>50.54</v>
      </c>
      <c r="L437" s="4">
        <v>150</v>
      </c>
    </row>
    <row r="438" spans="1:12" ht="15">
      <c r="A438" t="s">
        <v>1805</v>
      </c>
      <c r="B438" t="s">
        <v>1806</v>
      </c>
      <c r="C438" t="s">
        <v>1807</v>
      </c>
      <c r="D438" t="s">
        <v>1686</v>
      </c>
      <c r="E438" s="13" t="s">
        <v>1101</v>
      </c>
      <c r="F438">
        <v>7.3</v>
      </c>
      <c r="G438" s="13">
        <v>3</v>
      </c>
      <c r="H438" s="13">
        <v>14</v>
      </c>
      <c r="I438" s="13">
        <f t="shared" si="21"/>
        <v>42</v>
      </c>
      <c r="J438" s="13">
        <v>2</v>
      </c>
      <c r="K438">
        <f t="shared" si="20"/>
        <v>51.3</v>
      </c>
      <c r="L438" s="4">
        <v>90</v>
      </c>
    </row>
    <row r="439" spans="1:12" ht="15">
      <c r="A439" t="s">
        <v>1808</v>
      </c>
      <c r="B439" t="s">
        <v>1699</v>
      </c>
      <c r="C439" t="s">
        <v>1700</v>
      </c>
      <c r="D439" t="s">
        <v>1671</v>
      </c>
      <c r="E439" s="13" t="s">
        <v>1101</v>
      </c>
      <c r="F439">
        <v>5.84</v>
      </c>
      <c r="G439" s="13">
        <v>3</v>
      </c>
      <c r="H439" s="13">
        <v>14</v>
      </c>
      <c r="I439" s="13">
        <f t="shared" si="21"/>
        <v>42</v>
      </c>
      <c r="J439" s="13">
        <v>2</v>
      </c>
      <c r="K439">
        <f t="shared" si="20"/>
        <v>49.84</v>
      </c>
      <c r="L439" s="4">
        <v>150</v>
      </c>
    </row>
    <row r="440" spans="1:12" ht="15">
      <c r="A440" t="s">
        <v>1809</v>
      </c>
      <c r="B440" t="s">
        <v>1810</v>
      </c>
      <c r="C440" t="s">
        <v>1811</v>
      </c>
      <c r="D440" t="s">
        <v>1697</v>
      </c>
      <c r="E440" s="13" t="s">
        <v>32</v>
      </c>
      <c r="F440">
        <v>6.07</v>
      </c>
      <c r="G440" s="13">
        <v>3</v>
      </c>
      <c r="H440" s="13">
        <v>14</v>
      </c>
      <c r="I440" s="13">
        <f t="shared" si="21"/>
        <v>42</v>
      </c>
      <c r="J440" s="13">
        <v>2</v>
      </c>
      <c r="K440">
        <f t="shared" si="20"/>
        <v>50.07</v>
      </c>
      <c r="L440" s="4">
        <v>150</v>
      </c>
    </row>
    <row r="441" spans="1:12" ht="15">
      <c r="A441" t="s">
        <v>1812</v>
      </c>
      <c r="B441" t="s">
        <v>1813</v>
      </c>
      <c r="C441" t="s">
        <v>1814</v>
      </c>
      <c r="D441" t="s">
        <v>1693</v>
      </c>
      <c r="E441" s="13" t="s">
        <v>314</v>
      </c>
      <c r="F441">
        <v>4.36</v>
      </c>
      <c r="G441" s="13">
        <v>3</v>
      </c>
      <c r="H441" s="13">
        <v>14</v>
      </c>
      <c r="I441" s="13">
        <f t="shared" si="21"/>
        <v>42</v>
      </c>
      <c r="J441" s="13">
        <v>2</v>
      </c>
      <c r="K441">
        <f t="shared" si="20"/>
        <v>48.36</v>
      </c>
      <c r="L441" s="4">
        <v>90</v>
      </c>
    </row>
    <row r="442" spans="1:12" ht="15">
      <c r="A442" t="s">
        <v>1815</v>
      </c>
      <c r="B442" t="s">
        <v>1816</v>
      </c>
      <c r="C442" t="s">
        <v>1817</v>
      </c>
      <c r="D442" t="s">
        <v>1671</v>
      </c>
      <c r="E442" s="13" t="s">
        <v>1818</v>
      </c>
      <c r="F442">
        <v>8.36</v>
      </c>
      <c r="G442" s="13">
        <v>3</v>
      </c>
      <c r="H442" s="13">
        <v>14</v>
      </c>
      <c r="I442" s="13">
        <f t="shared" si="21"/>
        <v>42</v>
      </c>
      <c r="J442" s="13">
        <v>2</v>
      </c>
      <c r="K442">
        <f t="shared" si="20"/>
        <v>52.36</v>
      </c>
      <c r="L442" s="4">
        <v>150</v>
      </c>
    </row>
    <row r="443" spans="1:12" ht="15">
      <c r="A443" t="s">
        <v>1819</v>
      </c>
      <c r="B443" t="s">
        <v>1820</v>
      </c>
      <c r="C443" t="s">
        <v>1821</v>
      </c>
      <c r="D443" t="s">
        <v>1675</v>
      </c>
      <c r="E443" s="13" t="s">
        <v>338</v>
      </c>
      <c r="F443">
        <v>8.65</v>
      </c>
      <c r="G443" s="13">
        <v>3</v>
      </c>
      <c r="H443" s="13">
        <v>14</v>
      </c>
      <c r="I443" s="13">
        <f t="shared" si="21"/>
        <v>42</v>
      </c>
      <c r="J443" s="13">
        <v>2</v>
      </c>
      <c r="K443">
        <f t="shared" si="20"/>
        <v>52.65</v>
      </c>
      <c r="L443" s="4">
        <v>90</v>
      </c>
    </row>
    <row r="444" spans="5:13" ht="15">
      <c r="E444" s="13"/>
      <c r="F444" s="1">
        <f>SUM(F437:F443)</f>
        <v>47.12</v>
      </c>
      <c r="G444" s="13"/>
      <c r="K444" s="1">
        <f>SUM(K437:K443)</f>
        <v>355.12</v>
      </c>
      <c r="L444" s="1">
        <f>SUM(L437:L443)</f>
        <v>870</v>
      </c>
      <c r="M444" s="1">
        <f>SUM(L444,-K444)</f>
        <v>514.88</v>
      </c>
    </row>
    <row r="445" spans="5:7" ht="15">
      <c r="E445" s="13"/>
      <c r="G445" s="13"/>
    </row>
    <row r="446" spans="1:12" ht="15">
      <c r="A446" t="s">
        <v>1822</v>
      </c>
      <c r="B446" t="s">
        <v>1823</v>
      </c>
      <c r="C446" t="s">
        <v>1824</v>
      </c>
      <c r="D446" t="s">
        <v>636</v>
      </c>
      <c r="E446" s="13" t="s">
        <v>942</v>
      </c>
      <c r="F446">
        <v>6.8</v>
      </c>
      <c r="G446" s="13">
        <v>3</v>
      </c>
      <c r="H446" s="13">
        <v>14</v>
      </c>
      <c r="I446" s="13">
        <f t="shared" si="21"/>
        <v>42</v>
      </c>
      <c r="J446" s="13">
        <v>2</v>
      </c>
      <c r="K446">
        <f t="shared" si="20"/>
        <v>50.8</v>
      </c>
      <c r="L446" s="4">
        <v>151</v>
      </c>
    </row>
    <row r="447" spans="1:12" ht="15">
      <c r="A447" t="s">
        <v>1825</v>
      </c>
      <c r="B447" t="s">
        <v>1826</v>
      </c>
      <c r="C447" t="s">
        <v>1692</v>
      </c>
      <c r="D447" t="s">
        <v>1693</v>
      </c>
      <c r="E447" s="13" t="s">
        <v>346</v>
      </c>
      <c r="F447">
        <v>5.73</v>
      </c>
      <c r="G447" s="13">
        <v>3</v>
      </c>
      <c r="H447" s="13">
        <v>14</v>
      </c>
      <c r="I447" s="13">
        <f t="shared" si="21"/>
        <v>42</v>
      </c>
      <c r="J447" s="13">
        <v>2</v>
      </c>
      <c r="K447">
        <f t="shared" si="20"/>
        <v>49.730000000000004</v>
      </c>
      <c r="L447" s="4">
        <v>94</v>
      </c>
    </row>
    <row r="448" spans="1:12" ht="15">
      <c r="A448" t="s">
        <v>1827</v>
      </c>
      <c r="B448" t="s">
        <v>1828</v>
      </c>
      <c r="C448" t="s">
        <v>1829</v>
      </c>
      <c r="D448" t="s">
        <v>1675</v>
      </c>
      <c r="E448" s="13" t="s">
        <v>346</v>
      </c>
      <c r="F448">
        <v>3.48</v>
      </c>
      <c r="G448" s="13">
        <v>3</v>
      </c>
      <c r="H448" s="13">
        <v>14</v>
      </c>
      <c r="I448" s="13">
        <f t="shared" si="21"/>
        <v>42</v>
      </c>
      <c r="J448" s="13">
        <v>2</v>
      </c>
      <c r="K448">
        <f t="shared" si="20"/>
        <v>47.48</v>
      </c>
      <c r="L448" s="4">
        <v>90</v>
      </c>
    </row>
    <row r="449" spans="1:12" ht="15">
      <c r="A449" t="s">
        <v>1830</v>
      </c>
      <c r="B449" t="s">
        <v>1831</v>
      </c>
      <c r="C449" t="s">
        <v>1832</v>
      </c>
      <c r="D449" t="s">
        <v>1671</v>
      </c>
      <c r="E449" s="13" t="s">
        <v>135</v>
      </c>
      <c r="F449">
        <v>3.73</v>
      </c>
      <c r="G449" s="13">
        <v>3</v>
      </c>
      <c r="H449" s="13">
        <v>14</v>
      </c>
      <c r="I449" s="13">
        <f t="shared" si="21"/>
        <v>42</v>
      </c>
      <c r="J449" s="13">
        <v>2</v>
      </c>
      <c r="K449">
        <f t="shared" si="20"/>
        <v>47.73</v>
      </c>
      <c r="L449" s="4">
        <v>156</v>
      </c>
    </row>
    <row r="450" spans="1:12" ht="12.75" customHeight="1">
      <c r="A450" t="s">
        <v>1833</v>
      </c>
      <c r="B450" t="s">
        <v>1834</v>
      </c>
      <c r="C450" t="s">
        <v>1835</v>
      </c>
      <c r="D450" t="s">
        <v>1675</v>
      </c>
      <c r="E450" s="13" t="s">
        <v>135</v>
      </c>
      <c r="F450">
        <v>3.62</v>
      </c>
      <c r="G450" s="13">
        <v>3</v>
      </c>
      <c r="H450" s="13">
        <v>14</v>
      </c>
      <c r="I450" s="13">
        <f t="shared" si="21"/>
        <v>42</v>
      </c>
      <c r="J450" s="13">
        <v>2</v>
      </c>
      <c r="K450">
        <f t="shared" si="20"/>
        <v>47.62</v>
      </c>
      <c r="L450" s="4">
        <v>150</v>
      </c>
    </row>
    <row r="451" spans="5:13" ht="12.75" customHeight="1">
      <c r="E451" s="13"/>
      <c r="F451" s="1">
        <f>SUM(F446:F450)</f>
        <v>23.360000000000003</v>
      </c>
      <c r="G451" s="13"/>
      <c r="K451" s="1">
        <f>SUM(K446:K450)</f>
        <v>243.35999999999999</v>
      </c>
      <c r="L451" s="1">
        <f>SUM(L446:L450)</f>
        <v>641</v>
      </c>
      <c r="M451" s="1">
        <f>SUM(L451,-K451)</f>
        <v>397.64</v>
      </c>
    </row>
    <row r="452" spans="5:10" s="3" customFormat="1" ht="12.75" customHeight="1">
      <c r="E452" s="14"/>
      <c r="G452" s="14"/>
      <c r="H452" s="14"/>
      <c r="I452" s="14"/>
      <c r="J452" s="14"/>
    </row>
    <row r="453" spans="1:12" ht="15">
      <c r="A453" t="s">
        <v>1836</v>
      </c>
      <c r="B453" t="s">
        <v>1837</v>
      </c>
      <c r="C453" t="s">
        <v>1778</v>
      </c>
      <c r="D453" t="s">
        <v>1779</v>
      </c>
      <c r="E453" s="13" t="s">
        <v>263</v>
      </c>
      <c r="F453">
        <v>3.94</v>
      </c>
      <c r="G453" s="13">
        <v>3</v>
      </c>
      <c r="H453" s="13">
        <v>14</v>
      </c>
      <c r="I453" s="13">
        <f t="shared" si="21"/>
        <v>42</v>
      </c>
      <c r="J453" s="13">
        <v>2</v>
      </c>
      <c r="K453">
        <f t="shared" si="20"/>
        <v>47.94</v>
      </c>
      <c r="L453" s="4">
        <v>150</v>
      </c>
    </row>
    <row r="454" spans="1:12" ht="15">
      <c r="A454" t="s">
        <v>1838</v>
      </c>
      <c r="B454" t="s">
        <v>1839</v>
      </c>
      <c r="C454" t="s">
        <v>885</v>
      </c>
      <c r="D454" t="s">
        <v>1615</v>
      </c>
      <c r="E454" s="13" t="s">
        <v>369</v>
      </c>
      <c r="F454">
        <v>3.88</v>
      </c>
      <c r="G454" s="13">
        <v>3</v>
      </c>
      <c r="H454" s="13">
        <v>14</v>
      </c>
      <c r="I454" s="13">
        <f t="shared" si="21"/>
        <v>42</v>
      </c>
      <c r="J454" s="13">
        <v>2</v>
      </c>
      <c r="K454">
        <f t="shared" si="20"/>
        <v>47.88</v>
      </c>
      <c r="L454" s="4">
        <v>136</v>
      </c>
    </row>
    <row r="455" spans="1:12" ht="15">
      <c r="A455" t="s">
        <v>1840</v>
      </c>
      <c r="B455" t="s">
        <v>132</v>
      </c>
      <c r="C455" t="s">
        <v>1292</v>
      </c>
      <c r="D455" t="s">
        <v>134</v>
      </c>
      <c r="E455" s="13" t="s">
        <v>159</v>
      </c>
      <c r="F455">
        <v>2.01</v>
      </c>
      <c r="G455" s="13">
        <v>2</v>
      </c>
      <c r="H455" s="13">
        <v>14</v>
      </c>
      <c r="I455" s="13">
        <f t="shared" si="21"/>
        <v>28</v>
      </c>
      <c r="J455" s="13">
        <v>2</v>
      </c>
      <c r="K455">
        <f t="shared" si="20"/>
        <v>32.01</v>
      </c>
      <c r="L455" s="4">
        <v>66</v>
      </c>
    </row>
    <row r="456" spans="1:12" ht="15">
      <c r="A456" t="s">
        <v>1841</v>
      </c>
      <c r="B456" t="s">
        <v>124</v>
      </c>
      <c r="C456" t="s">
        <v>125</v>
      </c>
      <c r="D456" t="s">
        <v>126</v>
      </c>
      <c r="E456" s="13" t="s">
        <v>159</v>
      </c>
      <c r="F456">
        <v>2.55</v>
      </c>
      <c r="G456" s="13">
        <v>2</v>
      </c>
      <c r="H456" s="13">
        <v>14</v>
      </c>
      <c r="I456" s="13">
        <f t="shared" si="21"/>
        <v>28</v>
      </c>
      <c r="J456" s="13">
        <v>2</v>
      </c>
      <c r="K456">
        <f t="shared" si="20"/>
        <v>32.55</v>
      </c>
      <c r="L456" s="4">
        <v>60</v>
      </c>
    </row>
    <row r="457" spans="1:12" ht="15">
      <c r="A457" t="s">
        <v>1842</v>
      </c>
      <c r="B457" t="s">
        <v>1238</v>
      </c>
      <c r="C457" t="s">
        <v>157</v>
      </c>
      <c r="D457" t="s">
        <v>1682</v>
      </c>
      <c r="E457" s="13" t="s">
        <v>24</v>
      </c>
      <c r="F457">
        <v>3.58</v>
      </c>
      <c r="G457" s="13">
        <v>3</v>
      </c>
      <c r="H457" s="13">
        <v>14</v>
      </c>
      <c r="I457" s="13">
        <f t="shared" si="21"/>
        <v>42</v>
      </c>
      <c r="J457" s="13">
        <v>2</v>
      </c>
      <c r="K457">
        <f t="shared" si="20"/>
        <v>47.58</v>
      </c>
      <c r="L457" s="4">
        <v>150</v>
      </c>
    </row>
    <row r="458" spans="1:12" ht="15">
      <c r="A458" t="s">
        <v>1843</v>
      </c>
      <c r="B458" t="s">
        <v>137</v>
      </c>
      <c r="C458" t="s">
        <v>138</v>
      </c>
      <c r="D458" t="s">
        <v>1781</v>
      </c>
      <c r="E458" s="13" t="s">
        <v>52</v>
      </c>
      <c r="F458">
        <v>1.9</v>
      </c>
      <c r="G458" s="13">
        <v>3</v>
      </c>
      <c r="H458" s="13">
        <v>14</v>
      </c>
      <c r="I458" s="13">
        <f t="shared" si="21"/>
        <v>42</v>
      </c>
      <c r="J458" s="13">
        <v>2</v>
      </c>
      <c r="K458">
        <f t="shared" si="20"/>
        <v>45.9</v>
      </c>
      <c r="L458" s="4">
        <v>120</v>
      </c>
    </row>
    <row r="459" spans="1:12" ht="15">
      <c r="A459" t="s">
        <v>1844</v>
      </c>
      <c r="B459" t="s">
        <v>1845</v>
      </c>
      <c r="C459" t="s">
        <v>1846</v>
      </c>
      <c r="D459" t="s">
        <v>1847</v>
      </c>
      <c r="E459" s="13" t="s">
        <v>40</v>
      </c>
      <c r="F459">
        <v>5.78</v>
      </c>
      <c r="G459" s="13">
        <v>3</v>
      </c>
      <c r="H459" s="13">
        <v>14</v>
      </c>
      <c r="I459" s="13">
        <f t="shared" si="21"/>
        <v>42</v>
      </c>
      <c r="J459" s="13">
        <v>2</v>
      </c>
      <c r="K459">
        <f t="shared" si="20"/>
        <v>49.78</v>
      </c>
      <c r="L459" s="4">
        <v>150</v>
      </c>
    </row>
    <row r="460" spans="5:13" ht="15">
      <c r="E460" s="13"/>
      <c r="F460" s="1">
        <f>SUM(F453:F459)</f>
        <v>23.64</v>
      </c>
      <c r="G460" s="13"/>
      <c r="K460" s="1">
        <f>SUM(K453:K459)</f>
        <v>303.64</v>
      </c>
      <c r="L460" s="1">
        <f>SUM(L453:L459)</f>
        <v>832</v>
      </c>
      <c r="M460" s="1">
        <f>SUM(L460,-K460)</f>
        <v>528.36</v>
      </c>
    </row>
    <row r="461" spans="5:7" ht="15">
      <c r="E461" s="13"/>
      <c r="G461" s="13"/>
    </row>
    <row r="462" spans="1:12" ht="15">
      <c r="A462" t="s">
        <v>1848</v>
      </c>
      <c r="B462" t="s">
        <v>1849</v>
      </c>
      <c r="C462" t="s">
        <v>1850</v>
      </c>
      <c r="D462" t="s">
        <v>1317</v>
      </c>
      <c r="E462" s="13" t="s">
        <v>32</v>
      </c>
      <c r="F462">
        <v>1.98</v>
      </c>
      <c r="G462" s="13">
        <v>3</v>
      </c>
      <c r="H462" s="13">
        <v>14</v>
      </c>
      <c r="I462" s="13">
        <f t="shared" si="21"/>
        <v>42</v>
      </c>
      <c r="J462" s="13">
        <v>2</v>
      </c>
      <c r="K462">
        <f t="shared" si="20"/>
        <v>45.98</v>
      </c>
      <c r="L462" s="4">
        <v>120</v>
      </c>
    </row>
    <row r="463" spans="1:12" ht="15">
      <c r="A463" t="s">
        <v>1851</v>
      </c>
      <c r="B463" t="s">
        <v>1852</v>
      </c>
      <c r="C463" t="s">
        <v>1853</v>
      </c>
      <c r="D463" t="s">
        <v>1615</v>
      </c>
      <c r="E463" s="13" t="s">
        <v>248</v>
      </c>
      <c r="F463">
        <v>4.24</v>
      </c>
      <c r="G463" s="13">
        <v>3</v>
      </c>
      <c r="H463" s="13">
        <v>14</v>
      </c>
      <c r="I463" s="13">
        <f t="shared" si="21"/>
        <v>42</v>
      </c>
      <c r="J463" s="13">
        <v>2</v>
      </c>
      <c r="K463">
        <f t="shared" si="20"/>
        <v>48.24</v>
      </c>
      <c r="L463" s="4">
        <v>141</v>
      </c>
    </row>
    <row r="464" spans="1:12" ht="15">
      <c r="A464" t="s">
        <v>1854</v>
      </c>
      <c r="B464" t="s">
        <v>1855</v>
      </c>
      <c r="C464" t="s">
        <v>1856</v>
      </c>
      <c r="D464" t="s">
        <v>1737</v>
      </c>
      <c r="E464" s="13" t="s">
        <v>338</v>
      </c>
      <c r="F464">
        <v>6.45</v>
      </c>
      <c r="G464" s="13">
        <v>3</v>
      </c>
      <c r="H464" s="13">
        <v>14</v>
      </c>
      <c r="I464" s="13">
        <f t="shared" si="21"/>
        <v>42</v>
      </c>
      <c r="J464" s="13">
        <v>2</v>
      </c>
      <c r="K464">
        <f t="shared" si="20"/>
        <v>50.45</v>
      </c>
      <c r="L464" s="4">
        <v>150</v>
      </c>
    </row>
    <row r="465" spans="1:12" ht="15">
      <c r="A465" t="s">
        <v>1857</v>
      </c>
      <c r="B465" t="s">
        <v>175</v>
      </c>
      <c r="C465" t="s">
        <v>176</v>
      </c>
      <c r="D465" t="s">
        <v>1781</v>
      </c>
      <c r="E465" s="13" t="s">
        <v>398</v>
      </c>
      <c r="F465">
        <v>4.36</v>
      </c>
      <c r="G465" s="13">
        <v>3</v>
      </c>
      <c r="H465" s="13">
        <v>14</v>
      </c>
      <c r="I465" s="13">
        <f t="shared" si="21"/>
        <v>42</v>
      </c>
      <c r="J465" s="13">
        <v>2</v>
      </c>
      <c r="K465">
        <f t="shared" si="20"/>
        <v>48.36</v>
      </c>
      <c r="L465" s="4">
        <v>150</v>
      </c>
    </row>
    <row r="466" spans="1:12" ht="15">
      <c r="A466" t="s">
        <v>1858</v>
      </c>
      <c r="B466" t="s">
        <v>1859</v>
      </c>
      <c r="C466" t="s">
        <v>1860</v>
      </c>
      <c r="D466" t="s">
        <v>1711</v>
      </c>
      <c r="E466" s="13" t="s">
        <v>555</v>
      </c>
      <c r="F466">
        <v>2.49</v>
      </c>
      <c r="G466" s="13">
        <v>3</v>
      </c>
      <c r="H466" s="13">
        <v>14</v>
      </c>
      <c r="I466" s="13">
        <f t="shared" si="21"/>
        <v>42</v>
      </c>
      <c r="J466" s="13">
        <v>2</v>
      </c>
      <c r="K466">
        <f t="shared" si="20"/>
        <v>46.49</v>
      </c>
      <c r="L466" s="4">
        <v>150</v>
      </c>
    </row>
    <row r="467" spans="1:12" ht="15">
      <c r="A467" t="s">
        <v>1861</v>
      </c>
      <c r="B467" t="s">
        <v>1862</v>
      </c>
      <c r="C467" t="s">
        <v>1863</v>
      </c>
      <c r="D467" t="s">
        <v>1390</v>
      </c>
      <c r="E467" s="13" t="s">
        <v>168</v>
      </c>
      <c r="F467">
        <v>3.66</v>
      </c>
      <c r="G467" s="13">
        <v>3</v>
      </c>
      <c r="H467" s="13">
        <v>14</v>
      </c>
      <c r="I467" s="13">
        <f t="shared" si="21"/>
        <v>42</v>
      </c>
      <c r="J467" s="13">
        <v>2</v>
      </c>
      <c r="K467">
        <f t="shared" si="20"/>
        <v>47.66</v>
      </c>
      <c r="L467" s="4">
        <v>150</v>
      </c>
    </row>
    <row r="468" spans="5:13" ht="15">
      <c r="E468" s="13"/>
      <c r="F468" s="1">
        <f>SUM(F462:F467)</f>
        <v>23.180000000000003</v>
      </c>
      <c r="G468" s="13"/>
      <c r="K468" s="1">
        <f>SUM(K462:K467)</f>
        <v>287.18000000000006</v>
      </c>
      <c r="L468" s="1">
        <f>SUM(L462:L467)</f>
        <v>861</v>
      </c>
      <c r="M468" s="1">
        <f>SUM(L468,-K468)</f>
        <v>573.8199999999999</v>
      </c>
    </row>
    <row r="469" spans="5:7" ht="15">
      <c r="E469" s="13"/>
      <c r="G469" s="13"/>
    </row>
    <row r="470" spans="1:12" ht="15">
      <c r="A470" t="s">
        <v>1864</v>
      </c>
      <c r="B470" t="s">
        <v>1865</v>
      </c>
      <c r="C470" t="s">
        <v>1866</v>
      </c>
      <c r="D470" t="s">
        <v>1390</v>
      </c>
      <c r="E470" s="13" t="s">
        <v>291</v>
      </c>
      <c r="F470">
        <v>8.32</v>
      </c>
      <c r="G470" s="13">
        <v>3</v>
      </c>
      <c r="H470" s="13">
        <v>14</v>
      </c>
      <c r="I470" s="13">
        <f t="shared" si="21"/>
        <v>42</v>
      </c>
      <c r="J470" s="13">
        <v>2</v>
      </c>
      <c r="K470">
        <f t="shared" si="20"/>
        <v>52.32</v>
      </c>
      <c r="L470" s="4">
        <v>150</v>
      </c>
    </row>
    <row r="471" spans="1:12" ht="15">
      <c r="A471" t="s">
        <v>1897</v>
      </c>
      <c r="B471" t="s">
        <v>1898</v>
      </c>
      <c r="C471" t="s">
        <v>1899</v>
      </c>
      <c r="D471" t="s">
        <v>1595</v>
      </c>
      <c r="E471" s="13" t="s">
        <v>436</v>
      </c>
      <c r="F471">
        <v>5.63</v>
      </c>
      <c r="G471" s="13">
        <v>3</v>
      </c>
      <c r="H471" s="13">
        <v>14</v>
      </c>
      <c r="I471" s="13">
        <f t="shared" si="21"/>
        <v>42</v>
      </c>
      <c r="J471" s="13">
        <v>2</v>
      </c>
      <c r="K471">
        <f t="shared" si="20"/>
        <v>49.63</v>
      </c>
      <c r="L471" s="4">
        <v>114</v>
      </c>
    </row>
    <row r="472" spans="1:12" ht="15">
      <c r="A472" t="s">
        <v>1867</v>
      </c>
      <c r="B472" t="s">
        <v>1868</v>
      </c>
      <c r="C472" t="s">
        <v>1869</v>
      </c>
      <c r="D472" t="s">
        <v>1733</v>
      </c>
      <c r="E472" s="13" t="s">
        <v>385</v>
      </c>
      <c r="F472">
        <v>4.85</v>
      </c>
      <c r="G472" s="13">
        <v>3</v>
      </c>
      <c r="H472" s="13">
        <v>14</v>
      </c>
      <c r="I472" s="13">
        <f t="shared" si="21"/>
        <v>42</v>
      </c>
      <c r="J472" s="13">
        <v>2</v>
      </c>
      <c r="K472">
        <f t="shared" si="20"/>
        <v>48.85</v>
      </c>
      <c r="L472" s="4">
        <v>150</v>
      </c>
    </row>
    <row r="473" spans="1:12" ht="15">
      <c r="A473" t="s">
        <v>1870</v>
      </c>
      <c r="B473" t="s">
        <v>1871</v>
      </c>
      <c r="C473" t="s">
        <v>1872</v>
      </c>
      <c r="D473" t="s">
        <v>726</v>
      </c>
      <c r="E473" s="13" t="s">
        <v>369</v>
      </c>
      <c r="F473">
        <v>4.47</v>
      </c>
      <c r="G473" s="13">
        <v>3</v>
      </c>
      <c r="H473" s="13">
        <v>14</v>
      </c>
      <c r="I473" s="13">
        <f t="shared" si="21"/>
        <v>42</v>
      </c>
      <c r="J473" s="13">
        <v>2</v>
      </c>
      <c r="K473">
        <f t="shared" si="20"/>
        <v>48.47</v>
      </c>
      <c r="L473" s="4">
        <v>150</v>
      </c>
    </row>
    <row r="474" spans="1:12" ht="15">
      <c r="A474" t="s">
        <v>1873</v>
      </c>
      <c r="B474" t="s">
        <v>1874</v>
      </c>
      <c r="C474" t="s">
        <v>1875</v>
      </c>
      <c r="D474" t="s">
        <v>1711</v>
      </c>
      <c r="E474" s="13" t="s">
        <v>122</v>
      </c>
      <c r="F474">
        <v>2.63</v>
      </c>
      <c r="G474" s="13">
        <v>3</v>
      </c>
      <c r="H474" s="13">
        <v>14</v>
      </c>
      <c r="I474" s="13">
        <f t="shared" si="21"/>
        <v>42</v>
      </c>
      <c r="J474" s="13">
        <v>2</v>
      </c>
      <c r="K474">
        <f t="shared" si="20"/>
        <v>46.63</v>
      </c>
      <c r="L474" s="4">
        <v>150</v>
      </c>
    </row>
    <row r="475" spans="1:12" ht="15">
      <c r="A475" t="s">
        <v>1876</v>
      </c>
      <c r="B475" t="s">
        <v>1877</v>
      </c>
      <c r="C475" t="s">
        <v>1878</v>
      </c>
      <c r="D475" t="s">
        <v>1615</v>
      </c>
      <c r="E475" s="13" t="s">
        <v>291</v>
      </c>
      <c r="F475">
        <v>5.22</v>
      </c>
      <c r="G475" s="13">
        <v>3</v>
      </c>
      <c r="H475" s="13">
        <v>14</v>
      </c>
      <c r="I475" s="13">
        <f t="shared" si="21"/>
        <v>42</v>
      </c>
      <c r="J475" s="13">
        <v>2</v>
      </c>
      <c r="K475">
        <f t="shared" si="20"/>
        <v>49.22</v>
      </c>
      <c r="L475" s="4">
        <v>114</v>
      </c>
    </row>
    <row r="476" spans="5:13" ht="15">
      <c r="E476" s="13"/>
      <c r="F476" s="1">
        <f>SUM(F470:F475)</f>
        <v>31.119999999999994</v>
      </c>
      <c r="G476" s="13"/>
      <c r="K476" s="1">
        <f>SUM(K470:K475)</f>
        <v>295.12</v>
      </c>
      <c r="L476" s="1">
        <f>SUM(L470:L475)</f>
        <v>828</v>
      </c>
      <c r="M476" s="1">
        <f>SUM(L476,-K476)</f>
        <v>532.88</v>
      </c>
    </row>
    <row r="477" spans="5:7" ht="15">
      <c r="E477" s="13"/>
      <c r="G477" s="13"/>
    </row>
    <row r="478" spans="1:12" ht="15">
      <c r="A478" t="s">
        <v>1879</v>
      </c>
      <c r="B478" t="s">
        <v>1880</v>
      </c>
      <c r="C478" t="s">
        <v>1881</v>
      </c>
      <c r="D478" t="s">
        <v>1733</v>
      </c>
      <c r="E478" s="13" t="s">
        <v>204</v>
      </c>
      <c r="F478">
        <v>6.9</v>
      </c>
      <c r="G478" s="13">
        <v>3</v>
      </c>
      <c r="H478" s="13">
        <v>14</v>
      </c>
      <c r="I478" s="13">
        <f t="shared" si="21"/>
        <v>42</v>
      </c>
      <c r="J478" s="13">
        <v>2</v>
      </c>
      <c r="K478">
        <f t="shared" si="20"/>
        <v>50.9</v>
      </c>
      <c r="L478" s="4">
        <v>150</v>
      </c>
    </row>
    <row r="479" spans="1:12" ht="15">
      <c r="A479" t="s">
        <v>1882</v>
      </c>
      <c r="B479" t="s">
        <v>1883</v>
      </c>
      <c r="C479" t="s">
        <v>1884</v>
      </c>
      <c r="D479" t="s">
        <v>986</v>
      </c>
      <c r="E479" s="13" t="s">
        <v>146</v>
      </c>
      <c r="F479">
        <v>4.77</v>
      </c>
      <c r="G479" s="13">
        <v>3</v>
      </c>
      <c r="H479" s="13">
        <v>14</v>
      </c>
      <c r="I479" s="13">
        <f t="shared" si="21"/>
        <v>42</v>
      </c>
      <c r="J479" s="13">
        <v>2</v>
      </c>
      <c r="K479">
        <f aca="true" t="shared" si="22" ref="K479:K549">SUM(F479,I479,J479)</f>
        <v>48.769999999999996</v>
      </c>
      <c r="L479" s="4">
        <v>120</v>
      </c>
    </row>
    <row r="480" spans="1:12" ht="15">
      <c r="A480" t="s">
        <v>1885</v>
      </c>
      <c r="B480" t="s">
        <v>1886</v>
      </c>
      <c r="C480" t="s">
        <v>1887</v>
      </c>
      <c r="D480" t="s">
        <v>349</v>
      </c>
      <c r="E480" s="13" t="s">
        <v>398</v>
      </c>
      <c r="F480">
        <v>7.7</v>
      </c>
      <c r="G480" s="13">
        <v>3</v>
      </c>
      <c r="H480" s="13">
        <v>14</v>
      </c>
      <c r="I480" s="13">
        <f t="shared" si="21"/>
        <v>42</v>
      </c>
      <c r="J480" s="13">
        <v>2</v>
      </c>
      <c r="K480">
        <f t="shared" si="22"/>
        <v>51.7</v>
      </c>
      <c r="L480" s="4">
        <v>120</v>
      </c>
    </row>
    <row r="481" spans="1:12" ht="15">
      <c r="A481" t="s">
        <v>1888</v>
      </c>
      <c r="B481" t="s">
        <v>1889</v>
      </c>
      <c r="C481" t="s">
        <v>1890</v>
      </c>
      <c r="D481" t="s">
        <v>1725</v>
      </c>
      <c r="E481" s="13" t="s">
        <v>179</v>
      </c>
      <c r="F481">
        <v>2.79</v>
      </c>
      <c r="G481" s="13">
        <v>3</v>
      </c>
      <c r="H481" s="13">
        <v>14</v>
      </c>
      <c r="I481" s="13">
        <f t="shared" si="21"/>
        <v>42</v>
      </c>
      <c r="J481" s="13">
        <v>2</v>
      </c>
      <c r="K481">
        <f t="shared" si="22"/>
        <v>46.79</v>
      </c>
      <c r="L481" s="4">
        <v>120</v>
      </c>
    </row>
    <row r="482" spans="1:12" ht="15">
      <c r="A482" t="s">
        <v>1891</v>
      </c>
      <c r="B482" t="s">
        <v>1892</v>
      </c>
      <c r="C482" t="s">
        <v>1893</v>
      </c>
      <c r="D482" t="s">
        <v>1782</v>
      </c>
      <c r="E482" s="13" t="s">
        <v>385</v>
      </c>
      <c r="F482">
        <v>5.37</v>
      </c>
      <c r="G482" s="13">
        <v>3</v>
      </c>
      <c r="H482" s="13">
        <v>14</v>
      </c>
      <c r="I482" s="13">
        <f t="shared" si="21"/>
        <v>42</v>
      </c>
      <c r="J482" s="13">
        <v>2</v>
      </c>
      <c r="K482">
        <f t="shared" si="22"/>
        <v>49.37</v>
      </c>
      <c r="L482" s="4">
        <v>120</v>
      </c>
    </row>
    <row r="483" spans="1:12" ht="15">
      <c r="A483" t="s">
        <v>1894</v>
      </c>
      <c r="B483" t="s">
        <v>1895</v>
      </c>
      <c r="C483" t="s">
        <v>1896</v>
      </c>
      <c r="D483" t="s">
        <v>1615</v>
      </c>
      <c r="E483" s="13" t="s">
        <v>555</v>
      </c>
      <c r="F483">
        <v>6.58</v>
      </c>
      <c r="G483" s="13">
        <v>3</v>
      </c>
      <c r="H483" s="13">
        <v>14</v>
      </c>
      <c r="I483" s="13">
        <f t="shared" si="21"/>
        <v>42</v>
      </c>
      <c r="J483" s="13">
        <v>2</v>
      </c>
      <c r="K483">
        <f t="shared" si="22"/>
        <v>50.58</v>
      </c>
      <c r="L483" s="4">
        <v>150</v>
      </c>
    </row>
    <row r="484" spans="5:13" ht="15">
      <c r="E484" s="13"/>
      <c r="F484" s="1">
        <f>SUM(F478:F483)</f>
        <v>34.11</v>
      </c>
      <c r="G484" s="13"/>
      <c r="K484" s="1">
        <f>SUM(K478:K483)</f>
        <v>298.11</v>
      </c>
      <c r="L484" s="1">
        <f>SUM(L478:L483)</f>
        <v>780</v>
      </c>
      <c r="M484" s="1">
        <f>SUM(L484,-K484)</f>
        <v>481.89</v>
      </c>
    </row>
    <row r="485" spans="5:10" s="3" customFormat="1" ht="15">
      <c r="E485" s="14"/>
      <c r="G485" s="14"/>
      <c r="H485" s="14"/>
      <c r="I485" s="14"/>
      <c r="J485" s="14"/>
    </row>
    <row r="486" spans="1:12" ht="15">
      <c r="A486" t="s">
        <v>1900</v>
      </c>
      <c r="B486" t="s">
        <v>1839</v>
      </c>
      <c r="C486" t="s">
        <v>885</v>
      </c>
      <c r="D486" t="s">
        <v>1615</v>
      </c>
      <c r="E486" s="13" t="s">
        <v>119</v>
      </c>
      <c r="F486">
        <v>3.69</v>
      </c>
      <c r="G486" s="13">
        <v>3</v>
      </c>
      <c r="H486" s="13">
        <v>14</v>
      </c>
      <c r="I486" s="13">
        <f t="shared" si="21"/>
        <v>42</v>
      </c>
      <c r="J486" s="13">
        <v>2</v>
      </c>
      <c r="K486">
        <f t="shared" si="22"/>
        <v>47.69</v>
      </c>
      <c r="L486" s="4">
        <v>136</v>
      </c>
    </row>
    <row r="487" spans="1:12" ht="15">
      <c r="A487" t="s">
        <v>1901</v>
      </c>
      <c r="B487" t="s">
        <v>1238</v>
      </c>
      <c r="C487" t="s">
        <v>157</v>
      </c>
      <c r="D487" t="s">
        <v>1682</v>
      </c>
      <c r="E487" s="13" t="s">
        <v>24</v>
      </c>
      <c r="F487">
        <v>4.82</v>
      </c>
      <c r="G487" s="13">
        <v>3</v>
      </c>
      <c r="H487" s="13">
        <v>14</v>
      </c>
      <c r="I487" s="13">
        <f t="shared" si="21"/>
        <v>42</v>
      </c>
      <c r="J487" s="13">
        <v>2</v>
      </c>
      <c r="K487">
        <f t="shared" si="22"/>
        <v>48.82</v>
      </c>
      <c r="L487" s="4">
        <v>150</v>
      </c>
    </row>
    <row r="488" spans="1:12" ht="15">
      <c r="A488" t="s">
        <v>1902</v>
      </c>
      <c r="B488" t="s">
        <v>1837</v>
      </c>
      <c r="C488" t="s">
        <v>1778</v>
      </c>
      <c r="D488" t="s">
        <v>1779</v>
      </c>
      <c r="E488" s="13" t="s">
        <v>164</v>
      </c>
      <c r="F488">
        <v>3.25</v>
      </c>
      <c r="G488" s="13">
        <v>3</v>
      </c>
      <c r="H488" s="13">
        <v>14</v>
      </c>
      <c r="I488" s="13">
        <f t="shared" si="21"/>
        <v>42</v>
      </c>
      <c r="J488" s="13">
        <v>2</v>
      </c>
      <c r="K488">
        <f t="shared" si="22"/>
        <v>47.25</v>
      </c>
      <c r="L488" s="4">
        <v>150</v>
      </c>
    </row>
    <row r="489" spans="1:12" ht="15">
      <c r="A489" t="s">
        <v>1903</v>
      </c>
      <c r="B489" t="s">
        <v>132</v>
      </c>
      <c r="C489" t="s">
        <v>133</v>
      </c>
      <c r="D489" t="s">
        <v>134</v>
      </c>
      <c r="E489" s="13" t="s">
        <v>263</v>
      </c>
      <c r="F489">
        <v>4.27</v>
      </c>
      <c r="G489" s="13">
        <v>2</v>
      </c>
      <c r="H489" s="13">
        <v>14</v>
      </c>
      <c r="I489" s="13">
        <f t="shared" si="21"/>
        <v>28</v>
      </c>
      <c r="J489" s="13">
        <v>2</v>
      </c>
      <c r="K489">
        <f t="shared" si="22"/>
        <v>34.269999999999996</v>
      </c>
      <c r="L489" s="4">
        <v>66</v>
      </c>
    </row>
    <row r="490" spans="1:12" ht="15">
      <c r="A490" t="s">
        <v>1904</v>
      </c>
      <c r="B490" t="s">
        <v>124</v>
      </c>
      <c r="C490" t="s">
        <v>125</v>
      </c>
      <c r="D490" t="s">
        <v>126</v>
      </c>
      <c r="E490" s="13" t="s">
        <v>159</v>
      </c>
      <c r="F490">
        <v>2.18</v>
      </c>
      <c r="G490" s="13">
        <v>2</v>
      </c>
      <c r="H490" s="13">
        <v>14</v>
      </c>
      <c r="I490" s="13">
        <f t="shared" si="21"/>
        <v>28</v>
      </c>
      <c r="J490" s="13">
        <v>2</v>
      </c>
      <c r="K490">
        <f t="shared" si="22"/>
        <v>32.18</v>
      </c>
      <c r="L490" s="4">
        <v>60</v>
      </c>
    </row>
    <row r="491" spans="1:12" ht="15">
      <c r="A491" t="s">
        <v>1905</v>
      </c>
      <c r="B491" t="s">
        <v>1845</v>
      </c>
      <c r="C491" t="s">
        <v>1846</v>
      </c>
      <c r="D491" t="s">
        <v>1847</v>
      </c>
      <c r="E491" s="13" t="s">
        <v>24</v>
      </c>
      <c r="F491">
        <v>3.35</v>
      </c>
      <c r="G491" s="13">
        <v>3</v>
      </c>
      <c r="H491" s="13">
        <v>14</v>
      </c>
      <c r="I491" s="13">
        <f t="shared" si="21"/>
        <v>42</v>
      </c>
      <c r="J491" s="13">
        <v>2</v>
      </c>
      <c r="K491">
        <f t="shared" si="22"/>
        <v>47.35</v>
      </c>
      <c r="L491" s="4">
        <v>150</v>
      </c>
    </row>
    <row r="492" spans="1:12" ht="15">
      <c r="A492" t="s">
        <v>1906</v>
      </c>
      <c r="B492" t="s">
        <v>137</v>
      </c>
      <c r="C492" t="s">
        <v>138</v>
      </c>
      <c r="D492" t="s">
        <v>1781</v>
      </c>
      <c r="E492" s="13" t="s">
        <v>52</v>
      </c>
      <c r="F492">
        <v>2.14</v>
      </c>
      <c r="G492" s="13">
        <v>3</v>
      </c>
      <c r="H492" s="13">
        <v>14</v>
      </c>
      <c r="I492" s="13">
        <f t="shared" si="21"/>
        <v>42</v>
      </c>
      <c r="J492" s="13">
        <v>2</v>
      </c>
      <c r="K492">
        <f t="shared" si="22"/>
        <v>46.14</v>
      </c>
      <c r="L492" s="4">
        <v>90</v>
      </c>
    </row>
    <row r="493" spans="5:13" ht="15">
      <c r="E493" s="13"/>
      <c r="F493" s="1">
        <f>SUM(F486:F492)</f>
        <v>23.700000000000003</v>
      </c>
      <c r="G493" s="13"/>
      <c r="K493" s="1">
        <f>SUM(K486:K492)</f>
        <v>303.7</v>
      </c>
      <c r="L493" s="1">
        <f>SUM(L486:L492)</f>
        <v>802</v>
      </c>
      <c r="M493" s="1">
        <f>SUM(L493,-K493)</f>
        <v>498.3</v>
      </c>
    </row>
    <row r="494" spans="5:7" ht="15">
      <c r="E494" s="13"/>
      <c r="G494" s="13"/>
    </row>
    <row r="495" spans="1:12" ht="15">
      <c r="A495" t="s">
        <v>1907</v>
      </c>
      <c r="B495" t="s">
        <v>1849</v>
      </c>
      <c r="C495" t="s">
        <v>1850</v>
      </c>
      <c r="D495" t="s">
        <v>1317</v>
      </c>
      <c r="E495" s="13" t="s">
        <v>6</v>
      </c>
      <c r="F495">
        <v>3.6</v>
      </c>
      <c r="G495" s="13">
        <v>3</v>
      </c>
      <c r="H495" s="13">
        <v>14</v>
      </c>
      <c r="I495" s="13">
        <f t="shared" si="21"/>
        <v>42</v>
      </c>
      <c r="J495" s="13">
        <v>2</v>
      </c>
      <c r="K495">
        <f t="shared" si="22"/>
        <v>47.6</v>
      </c>
      <c r="L495" s="4">
        <v>120</v>
      </c>
    </row>
    <row r="496" spans="1:12" ht="15">
      <c r="A496" t="s">
        <v>1908</v>
      </c>
      <c r="B496" t="s">
        <v>1862</v>
      </c>
      <c r="C496" t="s">
        <v>1863</v>
      </c>
      <c r="D496" t="s">
        <v>1390</v>
      </c>
      <c r="E496" s="13" t="s">
        <v>119</v>
      </c>
      <c r="F496">
        <v>5.83</v>
      </c>
      <c r="G496" s="13">
        <v>3</v>
      </c>
      <c r="H496" s="13">
        <v>14</v>
      </c>
      <c r="I496" s="13">
        <f t="shared" si="21"/>
        <v>42</v>
      </c>
      <c r="J496" s="13">
        <v>2</v>
      </c>
      <c r="K496">
        <f t="shared" si="22"/>
        <v>49.83</v>
      </c>
      <c r="L496" s="4">
        <v>150</v>
      </c>
    </row>
    <row r="497" spans="1:12" ht="15">
      <c r="A497" t="s">
        <v>1909</v>
      </c>
      <c r="B497" t="s">
        <v>175</v>
      </c>
      <c r="C497" t="s">
        <v>176</v>
      </c>
      <c r="D497" t="s">
        <v>1781</v>
      </c>
      <c r="E497" s="13" t="s">
        <v>164</v>
      </c>
      <c r="F497">
        <v>4.31</v>
      </c>
      <c r="G497" s="13">
        <v>3</v>
      </c>
      <c r="H497" s="13">
        <v>14</v>
      </c>
      <c r="I497" s="13">
        <f t="shared" si="21"/>
        <v>42</v>
      </c>
      <c r="J497" s="13">
        <v>2</v>
      </c>
      <c r="K497">
        <f t="shared" si="22"/>
        <v>48.31</v>
      </c>
      <c r="L497" s="4">
        <v>90</v>
      </c>
    </row>
    <row r="498" spans="1:12" ht="15">
      <c r="A498" t="s">
        <v>1910</v>
      </c>
      <c r="B498" t="s">
        <v>1859</v>
      </c>
      <c r="C498" t="s">
        <v>1860</v>
      </c>
      <c r="D498" t="s">
        <v>1711</v>
      </c>
      <c r="E498" s="13" t="s">
        <v>248</v>
      </c>
      <c r="F498">
        <v>3.32</v>
      </c>
      <c r="G498" s="13">
        <v>3</v>
      </c>
      <c r="H498" s="13">
        <v>14</v>
      </c>
      <c r="I498" s="13">
        <f t="shared" si="21"/>
        <v>42</v>
      </c>
      <c r="J498" s="13">
        <v>2</v>
      </c>
      <c r="K498">
        <f t="shared" si="22"/>
        <v>47.32</v>
      </c>
      <c r="L498" s="4">
        <v>150</v>
      </c>
    </row>
    <row r="499" spans="1:12" ht="15">
      <c r="A499" t="s">
        <v>1911</v>
      </c>
      <c r="B499" t="s">
        <v>1855</v>
      </c>
      <c r="C499" t="s">
        <v>1856</v>
      </c>
      <c r="D499" t="s">
        <v>1737</v>
      </c>
      <c r="E499" s="13" t="s">
        <v>248</v>
      </c>
      <c r="F499">
        <v>6.98</v>
      </c>
      <c r="G499" s="13">
        <v>3</v>
      </c>
      <c r="H499" s="13">
        <v>14</v>
      </c>
      <c r="I499" s="13">
        <f t="shared" si="21"/>
        <v>42</v>
      </c>
      <c r="J499" s="13">
        <v>2</v>
      </c>
      <c r="K499">
        <f t="shared" si="22"/>
        <v>50.980000000000004</v>
      </c>
      <c r="L499" s="4">
        <v>150</v>
      </c>
    </row>
    <row r="500" spans="1:12" ht="15">
      <c r="A500" t="s">
        <v>1912</v>
      </c>
      <c r="B500" t="s">
        <v>1913</v>
      </c>
      <c r="C500" t="s">
        <v>1914</v>
      </c>
      <c r="D500" t="s">
        <v>1915</v>
      </c>
      <c r="E500" s="13" t="s">
        <v>122</v>
      </c>
      <c r="F500">
        <v>4.72</v>
      </c>
      <c r="G500" s="13">
        <v>3</v>
      </c>
      <c r="H500" s="13">
        <v>14</v>
      </c>
      <c r="I500" s="13">
        <f t="shared" si="21"/>
        <v>42</v>
      </c>
      <c r="J500" s="13">
        <v>2</v>
      </c>
      <c r="K500">
        <f t="shared" si="22"/>
        <v>48.72</v>
      </c>
      <c r="L500" s="4">
        <v>150</v>
      </c>
    </row>
    <row r="501" spans="5:13" ht="15">
      <c r="E501" s="13"/>
      <c r="F501" s="1">
        <f>SUM(F495:F500)</f>
        <v>28.759999999999998</v>
      </c>
      <c r="G501" s="13"/>
      <c r="K501" s="1">
        <f>SUM(K495:K500)</f>
        <v>292.76</v>
      </c>
      <c r="L501" s="1">
        <f>SUM(L495:L500)</f>
        <v>810</v>
      </c>
      <c r="M501" s="1">
        <f>SUM(L501,-K501)</f>
        <v>517.24</v>
      </c>
    </row>
    <row r="502" spans="5:7" ht="15">
      <c r="E502" s="13"/>
      <c r="G502" s="13"/>
    </row>
    <row r="503" spans="1:12" ht="15">
      <c r="A503" t="s">
        <v>1916</v>
      </c>
      <c r="B503" t="s">
        <v>1917</v>
      </c>
      <c r="C503" t="s">
        <v>1918</v>
      </c>
      <c r="D503" t="s">
        <v>1847</v>
      </c>
      <c r="E503" s="13" t="s">
        <v>10</v>
      </c>
      <c r="F503">
        <v>4.16</v>
      </c>
      <c r="G503" s="13">
        <v>3</v>
      </c>
      <c r="H503" s="13">
        <v>14</v>
      </c>
      <c r="I503" s="13">
        <f aca="true" t="shared" si="23" ref="I503:I549">PRODUCT(G503:H503)</f>
        <v>42</v>
      </c>
      <c r="J503" s="13">
        <v>2</v>
      </c>
      <c r="K503">
        <f t="shared" si="22"/>
        <v>48.16</v>
      </c>
      <c r="L503" s="4">
        <v>150</v>
      </c>
    </row>
    <row r="504" spans="1:12" ht="15">
      <c r="A504" t="s">
        <v>1919</v>
      </c>
      <c r="B504" t="s">
        <v>1920</v>
      </c>
      <c r="C504" t="s">
        <v>1921</v>
      </c>
      <c r="D504" t="s">
        <v>1682</v>
      </c>
      <c r="E504" s="13" t="s">
        <v>40</v>
      </c>
      <c r="F504">
        <v>3.87</v>
      </c>
      <c r="G504" s="13">
        <v>3</v>
      </c>
      <c r="H504" s="13">
        <v>14</v>
      </c>
      <c r="I504" s="13">
        <f t="shared" si="23"/>
        <v>42</v>
      </c>
      <c r="J504" s="13">
        <v>2</v>
      </c>
      <c r="K504">
        <f t="shared" si="22"/>
        <v>47.87</v>
      </c>
      <c r="L504" s="4">
        <v>116</v>
      </c>
    </row>
    <row r="505" spans="1:12" ht="15">
      <c r="A505" t="s">
        <v>1922</v>
      </c>
      <c r="B505" t="s">
        <v>1871</v>
      </c>
      <c r="C505" t="s">
        <v>1872</v>
      </c>
      <c r="D505" t="s">
        <v>726</v>
      </c>
      <c r="E505" s="13" t="s">
        <v>32</v>
      </c>
      <c r="F505">
        <v>2.94</v>
      </c>
      <c r="G505" s="13">
        <v>3</v>
      </c>
      <c r="H505" s="13">
        <v>14</v>
      </c>
      <c r="I505" s="13">
        <f t="shared" si="23"/>
        <v>42</v>
      </c>
      <c r="J505" s="13">
        <v>2</v>
      </c>
      <c r="K505">
        <f t="shared" si="22"/>
        <v>46.94</v>
      </c>
      <c r="L505" s="4">
        <v>120</v>
      </c>
    </row>
    <row r="506" spans="1:12" ht="15">
      <c r="A506" t="s">
        <v>1923</v>
      </c>
      <c r="B506" t="s">
        <v>1924</v>
      </c>
      <c r="C506" t="s">
        <v>1925</v>
      </c>
      <c r="D506" t="s">
        <v>1725</v>
      </c>
      <c r="E506" s="13" t="s">
        <v>32</v>
      </c>
      <c r="F506">
        <v>3.55</v>
      </c>
      <c r="G506" s="13">
        <v>3</v>
      </c>
      <c r="H506" s="13">
        <v>14</v>
      </c>
      <c r="I506" s="13">
        <f t="shared" si="23"/>
        <v>42</v>
      </c>
      <c r="J506" s="13">
        <v>2</v>
      </c>
      <c r="K506">
        <f t="shared" si="22"/>
        <v>47.55</v>
      </c>
      <c r="L506" s="4">
        <v>150</v>
      </c>
    </row>
    <row r="507" spans="1:12" ht="15">
      <c r="A507" t="s">
        <v>1926</v>
      </c>
      <c r="B507" t="s">
        <v>1927</v>
      </c>
      <c r="C507" t="s">
        <v>1928</v>
      </c>
      <c r="D507" t="s">
        <v>1725</v>
      </c>
      <c r="E507" s="13" t="s">
        <v>52</v>
      </c>
      <c r="F507">
        <v>3.87</v>
      </c>
      <c r="G507" s="13">
        <v>3</v>
      </c>
      <c r="H507" s="13">
        <v>14</v>
      </c>
      <c r="I507" s="13">
        <f t="shared" si="23"/>
        <v>42</v>
      </c>
      <c r="J507" s="13">
        <v>2</v>
      </c>
      <c r="K507">
        <f t="shared" si="22"/>
        <v>47.87</v>
      </c>
      <c r="L507" s="4">
        <v>150</v>
      </c>
    </row>
    <row r="508" spans="1:12" ht="15">
      <c r="A508" t="s">
        <v>1929</v>
      </c>
      <c r="B508" t="s">
        <v>1930</v>
      </c>
      <c r="C508" t="s">
        <v>1931</v>
      </c>
      <c r="D508" t="s">
        <v>1737</v>
      </c>
      <c r="E508" s="13" t="s">
        <v>32</v>
      </c>
      <c r="F508">
        <v>5.02</v>
      </c>
      <c r="G508" s="13">
        <v>3</v>
      </c>
      <c r="H508" s="13">
        <v>14</v>
      </c>
      <c r="I508" s="13">
        <f t="shared" si="23"/>
        <v>42</v>
      </c>
      <c r="J508" s="13">
        <v>2</v>
      </c>
      <c r="K508">
        <f t="shared" si="22"/>
        <v>49.019999999999996</v>
      </c>
      <c r="L508" s="4">
        <v>120</v>
      </c>
    </row>
    <row r="509" spans="5:13" ht="15">
      <c r="E509" s="13"/>
      <c r="F509" s="1">
        <f>SUM(F503:F508)</f>
        <v>23.41</v>
      </c>
      <c r="G509" s="13"/>
      <c r="K509" s="1">
        <f>SUM(K503:K508)</f>
        <v>287.40999999999997</v>
      </c>
      <c r="L509" s="1">
        <f>SUM(L503:L508)</f>
        <v>806</v>
      </c>
      <c r="M509" s="1">
        <f>SUM(L509,-K509)</f>
        <v>518.59</v>
      </c>
    </row>
    <row r="510" spans="5:7" ht="15">
      <c r="E510" s="13"/>
      <c r="G510" s="13"/>
    </row>
    <row r="511" spans="1:12" ht="15">
      <c r="A511" t="s">
        <v>1932</v>
      </c>
      <c r="B511" t="s">
        <v>1886</v>
      </c>
      <c r="C511" t="s">
        <v>62</v>
      </c>
      <c r="D511" t="s">
        <v>349</v>
      </c>
      <c r="E511" s="13" t="s">
        <v>179</v>
      </c>
      <c r="F511">
        <v>1.44</v>
      </c>
      <c r="G511" s="13">
        <v>3</v>
      </c>
      <c r="H511" s="13">
        <v>14</v>
      </c>
      <c r="I511" s="13">
        <f t="shared" si="23"/>
        <v>42</v>
      </c>
      <c r="J511" s="13">
        <v>2</v>
      </c>
      <c r="K511">
        <f t="shared" si="22"/>
        <v>45.44</v>
      </c>
      <c r="L511" s="4">
        <v>150</v>
      </c>
    </row>
    <row r="512" spans="1:12" ht="15">
      <c r="A512" t="s">
        <v>1933</v>
      </c>
      <c r="B512" t="s">
        <v>1934</v>
      </c>
      <c r="C512" t="s">
        <v>1935</v>
      </c>
      <c r="D512" t="s">
        <v>1725</v>
      </c>
      <c r="E512" s="13" t="s">
        <v>10</v>
      </c>
      <c r="F512">
        <v>5.84</v>
      </c>
      <c r="G512" s="13">
        <v>3</v>
      </c>
      <c r="H512" s="13">
        <v>14</v>
      </c>
      <c r="I512" s="13">
        <f t="shared" si="23"/>
        <v>42</v>
      </c>
      <c r="J512" s="13">
        <v>2</v>
      </c>
      <c r="K512">
        <f t="shared" si="22"/>
        <v>49.84</v>
      </c>
      <c r="L512" s="4">
        <v>150</v>
      </c>
    </row>
    <row r="513" spans="1:12" ht="15">
      <c r="A513" t="s">
        <v>1936</v>
      </c>
      <c r="B513" t="s">
        <v>1889</v>
      </c>
      <c r="C513" t="s">
        <v>1890</v>
      </c>
      <c r="D513" t="s">
        <v>1725</v>
      </c>
      <c r="E513" s="13" t="s">
        <v>10</v>
      </c>
      <c r="F513">
        <v>1.46</v>
      </c>
      <c r="G513" s="13">
        <v>3</v>
      </c>
      <c r="H513" s="13">
        <v>14</v>
      </c>
      <c r="I513" s="13">
        <f t="shared" si="23"/>
        <v>42</v>
      </c>
      <c r="J513" s="13">
        <v>2</v>
      </c>
      <c r="K513">
        <f t="shared" si="22"/>
        <v>45.46</v>
      </c>
      <c r="L513" s="4">
        <v>150</v>
      </c>
    </row>
    <row r="514" spans="1:12" ht="15">
      <c r="A514" t="s">
        <v>1937</v>
      </c>
      <c r="B514" t="s">
        <v>1892</v>
      </c>
      <c r="C514" t="s">
        <v>1893</v>
      </c>
      <c r="D514" t="s">
        <v>1782</v>
      </c>
      <c r="E514" s="13" t="s">
        <v>24</v>
      </c>
      <c r="F514">
        <v>2.97</v>
      </c>
      <c r="G514" s="13">
        <v>3</v>
      </c>
      <c r="H514" s="13">
        <v>14</v>
      </c>
      <c r="I514" s="13">
        <f t="shared" si="23"/>
        <v>42</v>
      </c>
      <c r="J514" s="13">
        <v>2</v>
      </c>
      <c r="K514">
        <f t="shared" si="22"/>
        <v>46.97</v>
      </c>
      <c r="L514" s="4">
        <v>90</v>
      </c>
    </row>
    <row r="515" spans="1:12" ht="15">
      <c r="A515" t="s">
        <v>1938</v>
      </c>
      <c r="B515" t="s">
        <v>1939</v>
      </c>
      <c r="C515" t="s">
        <v>1940</v>
      </c>
      <c r="D515" t="s">
        <v>1737</v>
      </c>
      <c r="E515" s="13" t="s">
        <v>45</v>
      </c>
      <c r="F515">
        <v>5.92</v>
      </c>
      <c r="G515" s="13">
        <v>3</v>
      </c>
      <c r="H515" s="13">
        <v>14</v>
      </c>
      <c r="I515" s="13">
        <f t="shared" si="23"/>
        <v>42</v>
      </c>
      <c r="J515" s="13">
        <v>2</v>
      </c>
      <c r="K515">
        <f t="shared" si="22"/>
        <v>49.92</v>
      </c>
      <c r="L515" s="4">
        <v>150</v>
      </c>
    </row>
    <row r="516" spans="1:12" ht="15">
      <c r="A516" t="s">
        <v>1941</v>
      </c>
      <c r="B516" t="s">
        <v>1942</v>
      </c>
      <c r="C516" t="s">
        <v>1943</v>
      </c>
      <c r="D516" t="s">
        <v>1847</v>
      </c>
      <c r="E516" s="13" t="s">
        <v>40</v>
      </c>
      <c r="F516">
        <v>6.76</v>
      </c>
      <c r="G516" s="13">
        <v>3</v>
      </c>
      <c r="H516" s="13">
        <v>14</v>
      </c>
      <c r="I516" s="13">
        <f t="shared" si="23"/>
        <v>42</v>
      </c>
      <c r="J516" s="13">
        <v>2</v>
      </c>
      <c r="K516">
        <f t="shared" si="22"/>
        <v>50.76</v>
      </c>
      <c r="L516" s="4">
        <v>150</v>
      </c>
    </row>
    <row r="517" spans="5:13" ht="15">
      <c r="E517" s="13"/>
      <c r="F517" s="1">
        <f>SUM(F511:F516)</f>
        <v>24.39</v>
      </c>
      <c r="G517" s="13"/>
      <c r="K517" s="1">
        <f>SUM(K511:K516)</f>
        <v>288.39</v>
      </c>
      <c r="L517" s="1">
        <f>SUM(L511:L516)</f>
        <v>840</v>
      </c>
      <c r="M517" s="1">
        <f>SUM(L517,-K517)</f>
        <v>551.61</v>
      </c>
    </row>
    <row r="518" spans="5:10" s="3" customFormat="1" ht="15">
      <c r="E518" s="14"/>
      <c r="G518" s="14"/>
      <c r="H518" s="14"/>
      <c r="I518" s="14"/>
      <c r="J518" s="14"/>
    </row>
    <row r="519" spans="1:12" ht="15">
      <c r="A519" t="s">
        <v>1944</v>
      </c>
      <c r="B519" t="s">
        <v>1837</v>
      </c>
      <c r="C519" t="s">
        <v>1778</v>
      </c>
      <c r="D519" t="s">
        <v>1779</v>
      </c>
      <c r="E519" s="13" t="s">
        <v>119</v>
      </c>
      <c r="F519">
        <v>7.03</v>
      </c>
      <c r="G519" s="13">
        <v>3</v>
      </c>
      <c r="H519" s="13">
        <v>14</v>
      </c>
      <c r="I519" s="13">
        <f t="shared" si="23"/>
        <v>42</v>
      </c>
      <c r="J519" s="13">
        <v>2</v>
      </c>
      <c r="K519">
        <f t="shared" si="22"/>
        <v>51.03</v>
      </c>
      <c r="L519" s="4">
        <v>150</v>
      </c>
    </row>
    <row r="520" spans="1:12" ht="15">
      <c r="A520" t="s">
        <v>1945</v>
      </c>
      <c r="B520" t="s">
        <v>1238</v>
      </c>
      <c r="C520" t="s">
        <v>157</v>
      </c>
      <c r="D520" t="s">
        <v>1682</v>
      </c>
      <c r="E520" s="13" t="s">
        <v>6</v>
      </c>
      <c r="F520">
        <v>3.93</v>
      </c>
      <c r="G520" s="13">
        <v>3</v>
      </c>
      <c r="H520" s="13">
        <v>14</v>
      </c>
      <c r="I520" s="13">
        <f t="shared" si="23"/>
        <v>42</v>
      </c>
      <c r="J520" s="13">
        <v>2</v>
      </c>
      <c r="K520">
        <f t="shared" si="22"/>
        <v>47.93</v>
      </c>
      <c r="L520" s="4">
        <v>150</v>
      </c>
    </row>
    <row r="521" spans="1:12" ht="15">
      <c r="A521" t="s">
        <v>1946</v>
      </c>
      <c r="B521" t="s">
        <v>1839</v>
      </c>
      <c r="C521" t="s">
        <v>885</v>
      </c>
      <c r="D521" t="s">
        <v>1733</v>
      </c>
      <c r="E521" s="13" t="s">
        <v>179</v>
      </c>
      <c r="F521">
        <v>3.87</v>
      </c>
      <c r="G521" s="13">
        <v>3</v>
      </c>
      <c r="H521" s="13">
        <v>14</v>
      </c>
      <c r="I521" s="13">
        <f t="shared" si="23"/>
        <v>42</v>
      </c>
      <c r="J521" s="13">
        <v>2</v>
      </c>
      <c r="K521">
        <f t="shared" si="22"/>
        <v>47.87</v>
      </c>
      <c r="L521" s="4">
        <v>136</v>
      </c>
    </row>
    <row r="522" spans="1:12" ht="15">
      <c r="A522" t="s">
        <v>1947</v>
      </c>
      <c r="B522" t="s">
        <v>132</v>
      </c>
      <c r="C522" t="s">
        <v>133</v>
      </c>
      <c r="D522" t="s">
        <v>134</v>
      </c>
      <c r="E522" s="13" t="s">
        <v>159</v>
      </c>
      <c r="F522">
        <v>5.62</v>
      </c>
      <c r="G522" s="13">
        <v>2</v>
      </c>
      <c r="H522" s="13">
        <v>14</v>
      </c>
      <c r="I522" s="13">
        <f t="shared" si="23"/>
        <v>28</v>
      </c>
      <c r="J522" s="13">
        <v>2</v>
      </c>
      <c r="K522">
        <f t="shared" si="22"/>
        <v>35.62</v>
      </c>
      <c r="L522" s="4">
        <v>60</v>
      </c>
    </row>
    <row r="523" spans="1:12" ht="15">
      <c r="A523" t="s">
        <v>1948</v>
      </c>
      <c r="B523" t="s">
        <v>124</v>
      </c>
      <c r="C523" t="s">
        <v>125</v>
      </c>
      <c r="D523" t="s">
        <v>126</v>
      </c>
      <c r="E523" s="13" t="s">
        <v>369</v>
      </c>
      <c r="F523">
        <v>4.59</v>
      </c>
      <c r="G523" s="13">
        <v>2</v>
      </c>
      <c r="H523" s="13">
        <v>14</v>
      </c>
      <c r="I523" s="13">
        <f t="shared" si="23"/>
        <v>28</v>
      </c>
      <c r="J523" s="13">
        <v>2</v>
      </c>
      <c r="K523">
        <f t="shared" si="22"/>
        <v>34.59</v>
      </c>
      <c r="L523" s="4">
        <v>60</v>
      </c>
    </row>
    <row r="524" spans="1:12" ht="15">
      <c r="A524" t="s">
        <v>1949</v>
      </c>
      <c r="B524" t="s">
        <v>137</v>
      </c>
      <c r="C524" t="s">
        <v>138</v>
      </c>
      <c r="D524" t="s">
        <v>1781</v>
      </c>
      <c r="E524" s="13" t="s">
        <v>122</v>
      </c>
      <c r="F524">
        <v>7.46</v>
      </c>
      <c r="G524" s="13">
        <v>3</v>
      </c>
      <c r="H524" s="13">
        <v>14</v>
      </c>
      <c r="I524" s="13">
        <f t="shared" si="23"/>
        <v>42</v>
      </c>
      <c r="J524" s="13">
        <v>2</v>
      </c>
      <c r="K524">
        <f t="shared" si="22"/>
        <v>51.46</v>
      </c>
      <c r="L524" s="4">
        <v>90</v>
      </c>
    </row>
    <row r="525" spans="1:12" ht="15">
      <c r="A525" t="s">
        <v>1950</v>
      </c>
      <c r="B525" t="s">
        <v>1845</v>
      </c>
      <c r="C525" t="s">
        <v>1846</v>
      </c>
      <c r="D525" t="s">
        <v>1915</v>
      </c>
      <c r="E525" s="13" t="s">
        <v>179</v>
      </c>
      <c r="F525">
        <v>7.99</v>
      </c>
      <c r="G525" s="13">
        <v>3</v>
      </c>
      <c r="H525" s="13">
        <v>14</v>
      </c>
      <c r="I525" s="13">
        <f t="shared" si="23"/>
        <v>42</v>
      </c>
      <c r="J525" s="13">
        <v>2</v>
      </c>
      <c r="K525">
        <f t="shared" si="22"/>
        <v>51.99</v>
      </c>
      <c r="L525" s="4">
        <v>150</v>
      </c>
    </row>
    <row r="526" spans="5:13" ht="15">
      <c r="E526" s="13"/>
      <c r="F526" s="1">
        <f>SUM(F519:F525)</f>
        <v>40.49</v>
      </c>
      <c r="G526" s="13"/>
      <c r="K526" s="1">
        <f>SUM(K519:K525)</f>
        <v>320.49</v>
      </c>
      <c r="L526" s="1">
        <f>SUM(L519:L525)</f>
        <v>796</v>
      </c>
      <c r="M526" s="1">
        <f>SUM(L526,-K526)</f>
        <v>475.51</v>
      </c>
    </row>
    <row r="527" spans="5:7" ht="15">
      <c r="E527" s="13"/>
      <c r="G527" s="13"/>
    </row>
    <row r="528" spans="1:12" ht="15">
      <c r="A528" t="s">
        <v>1951</v>
      </c>
      <c r="B528" t="s">
        <v>1862</v>
      </c>
      <c r="C528" t="s">
        <v>1863</v>
      </c>
      <c r="D528" t="s">
        <v>1390</v>
      </c>
      <c r="E528" s="13" t="s">
        <v>119</v>
      </c>
      <c r="F528">
        <v>3.94</v>
      </c>
      <c r="G528" s="13">
        <v>3</v>
      </c>
      <c r="H528" s="13">
        <v>14</v>
      </c>
      <c r="I528" s="13">
        <f t="shared" si="23"/>
        <v>42</v>
      </c>
      <c r="J528" s="13">
        <v>2</v>
      </c>
      <c r="K528">
        <f t="shared" si="22"/>
        <v>47.94</v>
      </c>
      <c r="L528" s="4">
        <v>150</v>
      </c>
    </row>
    <row r="529" spans="1:12" ht="15">
      <c r="A529" t="s">
        <v>1952</v>
      </c>
      <c r="B529" t="s">
        <v>1855</v>
      </c>
      <c r="C529" t="s">
        <v>1856</v>
      </c>
      <c r="D529" t="s">
        <v>1737</v>
      </c>
      <c r="E529" s="13" t="s">
        <v>122</v>
      </c>
      <c r="F529">
        <v>4.66</v>
      </c>
      <c r="G529" s="13">
        <v>3</v>
      </c>
      <c r="H529" s="13">
        <v>14</v>
      </c>
      <c r="I529" s="13">
        <f t="shared" si="23"/>
        <v>42</v>
      </c>
      <c r="J529" s="13">
        <v>2</v>
      </c>
      <c r="K529">
        <f t="shared" si="22"/>
        <v>48.66</v>
      </c>
      <c r="L529" s="4">
        <v>150</v>
      </c>
    </row>
    <row r="530" spans="1:12" ht="15">
      <c r="A530" t="s">
        <v>1953</v>
      </c>
      <c r="B530" t="s">
        <v>175</v>
      </c>
      <c r="C530" t="s">
        <v>176</v>
      </c>
      <c r="D530" t="s">
        <v>1781</v>
      </c>
      <c r="E530" s="13" t="s">
        <v>122</v>
      </c>
      <c r="F530">
        <v>3.9</v>
      </c>
      <c r="G530" s="13">
        <v>3</v>
      </c>
      <c r="H530" s="13">
        <v>14</v>
      </c>
      <c r="I530" s="13">
        <f t="shared" si="23"/>
        <v>42</v>
      </c>
      <c r="J530" s="13">
        <v>2</v>
      </c>
      <c r="K530">
        <f t="shared" si="22"/>
        <v>47.9</v>
      </c>
      <c r="L530" s="4">
        <v>90</v>
      </c>
    </row>
    <row r="531" spans="1:12" ht="15">
      <c r="A531" t="s">
        <v>1954</v>
      </c>
      <c r="B531" t="s">
        <v>1849</v>
      </c>
      <c r="C531" t="s">
        <v>1850</v>
      </c>
      <c r="D531" t="s">
        <v>1317</v>
      </c>
      <c r="E531" s="13" t="s">
        <v>6</v>
      </c>
      <c r="F531">
        <v>1.07</v>
      </c>
      <c r="G531" s="13">
        <v>3</v>
      </c>
      <c r="H531" s="13">
        <v>14</v>
      </c>
      <c r="I531" s="13">
        <f t="shared" si="23"/>
        <v>42</v>
      </c>
      <c r="J531" s="13">
        <v>2</v>
      </c>
      <c r="K531">
        <f t="shared" si="22"/>
        <v>45.07</v>
      </c>
      <c r="L531" s="4">
        <v>120</v>
      </c>
    </row>
    <row r="532" spans="1:12" ht="15">
      <c r="A532" t="s">
        <v>1955</v>
      </c>
      <c r="B532" t="s">
        <v>1859</v>
      </c>
      <c r="C532" t="s">
        <v>1860</v>
      </c>
      <c r="D532" t="s">
        <v>1711</v>
      </c>
      <c r="E532" s="13" t="s">
        <v>179</v>
      </c>
      <c r="F532">
        <v>2.08</v>
      </c>
      <c r="G532" s="13">
        <v>3</v>
      </c>
      <c r="H532" s="13">
        <v>14</v>
      </c>
      <c r="I532" s="13">
        <f t="shared" si="23"/>
        <v>42</v>
      </c>
      <c r="J532" s="13">
        <v>2</v>
      </c>
      <c r="K532">
        <f t="shared" si="22"/>
        <v>46.08</v>
      </c>
      <c r="L532" s="4">
        <v>150</v>
      </c>
    </row>
    <row r="533" spans="1:12" ht="15">
      <c r="A533" t="s">
        <v>1956</v>
      </c>
      <c r="B533" t="s">
        <v>1957</v>
      </c>
      <c r="C533" t="s">
        <v>1958</v>
      </c>
      <c r="D533" t="s">
        <v>1733</v>
      </c>
      <c r="E533" s="13" t="s">
        <v>24</v>
      </c>
      <c r="F533">
        <v>2.88</v>
      </c>
      <c r="G533" s="13">
        <v>3</v>
      </c>
      <c r="H533" s="13">
        <v>14</v>
      </c>
      <c r="I533" s="13">
        <f t="shared" si="23"/>
        <v>42</v>
      </c>
      <c r="J533" s="13">
        <v>2</v>
      </c>
      <c r="K533">
        <f t="shared" si="22"/>
        <v>46.88</v>
      </c>
      <c r="L533" s="4">
        <v>150</v>
      </c>
    </row>
    <row r="534" spans="5:13" ht="15">
      <c r="E534" s="13"/>
      <c r="F534" s="1">
        <f>SUM(F528:F533)</f>
        <v>18.53</v>
      </c>
      <c r="G534" s="13"/>
      <c r="K534" s="1">
        <f>SUM(K528:K533)</f>
        <v>282.53</v>
      </c>
      <c r="L534" s="1">
        <f>SUM(L528:L533)</f>
        <v>810</v>
      </c>
      <c r="M534" s="1">
        <f>SUM(L534,-K534)</f>
        <v>527.47</v>
      </c>
    </row>
    <row r="535" spans="5:7" ht="15">
      <c r="E535" s="13"/>
      <c r="G535" s="13"/>
    </row>
    <row r="536" spans="1:12" ht="15">
      <c r="A536" t="s">
        <v>1959</v>
      </c>
      <c r="B536" t="s">
        <v>1865</v>
      </c>
      <c r="C536" t="s">
        <v>1866</v>
      </c>
      <c r="D536" t="s">
        <v>1390</v>
      </c>
      <c r="E536" s="13" t="s">
        <v>164</v>
      </c>
      <c r="F536">
        <v>5.2</v>
      </c>
      <c r="G536" s="13">
        <v>3</v>
      </c>
      <c r="H536" s="13">
        <v>14</v>
      </c>
      <c r="I536" s="13">
        <f t="shared" si="23"/>
        <v>42</v>
      </c>
      <c r="J536" s="13">
        <v>2</v>
      </c>
      <c r="K536">
        <f t="shared" si="22"/>
        <v>49.2</v>
      </c>
      <c r="L536" s="4">
        <v>150</v>
      </c>
    </row>
    <row r="537" spans="1:12" ht="15">
      <c r="A537" t="s">
        <v>1960</v>
      </c>
      <c r="B537" t="s">
        <v>1868</v>
      </c>
      <c r="C537" t="s">
        <v>1869</v>
      </c>
      <c r="D537" t="s">
        <v>1733</v>
      </c>
      <c r="E537" s="13" t="s">
        <v>164</v>
      </c>
      <c r="F537">
        <v>3.58</v>
      </c>
      <c r="G537" s="13">
        <v>3</v>
      </c>
      <c r="H537" s="13">
        <v>14</v>
      </c>
      <c r="I537" s="13">
        <f t="shared" si="23"/>
        <v>42</v>
      </c>
      <c r="J537" s="13">
        <v>2</v>
      </c>
      <c r="K537">
        <f t="shared" si="22"/>
        <v>47.58</v>
      </c>
      <c r="L537" s="4">
        <v>150</v>
      </c>
    </row>
    <row r="538" spans="1:12" ht="15">
      <c r="A538" t="s">
        <v>1961</v>
      </c>
      <c r="B538" t="s">
        <v>1962</v>
      </c>
      <c r="C538" t="s">
        <v>1963</v>
      </c>
      <c r="D538" t="s">
        <v>1595</v>
      </c>
      <c r="E538" s="13" t="s">
        <v>45</v>
      </c>
      <c r="F538">
        <v>4.34</v>
      </c>
      <c r="G538" s="13">
        <v>3</v>
      </c>
      <c r="H538" s="13">
        <v>14</v>
      </c>
      <c r="I538" s="13">
        <f t="shared" si="23"/>
        <v>42</v>
      </c>
      <c r="J538" s="13">
        <v>2</v>
      </c>
      <c r="K538">
        <f t="shared" si="22"/>
        <v>48.34</v>
      </c>
      <c r="L538" s="4">
        <v>150</v>
      </c>
    </row>
    <row r="539" spans="1:12" ht="15">
      <c r="A539" t="s">
        <v>1964</v>
      </c>
      <c r="B539" t="s">
        <v>1930</v>
      </c>
      <c r="C539" t="s">
        <v>1931</v>
      </c>
      <c r="D539" t="s">
        <v>1737</v>
      </c>
      <c r="E539" s="13" t="s">
        <v>159</v>
      </c>
      <c r="F539">
        <v>5.05</v>
      </c>
      <c r="G539" s="13">
        <v>3</v>
      </c>
      <c r="H539" s="13">
        <v>14</v>
      </c>
      <c r="I539" s="13">
        <f t="shared" si="23"/>
        <v>42</v>
      </c>
      <c r="J539" s="13">
        <v>2</v>
      </c>
      <c r="K539">
        <f t="shared" si="22"/>
        <v>49.05</v>
      </c>
      <c r="L539" s="4">
        <v>120</v>
      </c>
    </row>
    <row r="540" spans="1:12" ht="15">
      <c r="A540" t="s">
        <v>1965</v>
      </c>
      <c r="B540" t="s">
        <v>1871</v>
      </c>
      <c r="C540" t="s">
        <v>1872</v>
      </c>
      <c r="D540" t="s">
        <v>726</v>
      </c>
      <c r="E540" s="13" t="s">
        <v>369</v>
      </c>
      <c r="F540">
        <v>3.3</v>
      </c>
      <c r="G540" s="13">
        <v>3</v>
      </c>
      <c r="H540" s="13">
        <v>14</v>
      </c>
      <c r="I540" s="13">
        <f t="shared" si="23"/>
        <v>42</v>
      </c>
      <c r="J540" s="13">
        <v>2</v>
      </c>
      <c r="K540">
        <f t="shared" si="22"/>
        <v>47.3</v>
      </c>
      <c r="L540" s="4">
        <v>120</v>
      </c>
    </row>
    <row r="541" spans="1:12" ht="15">
      <c r="A541" t="s">
        <v>1966</v>
      </c>
      <c r="B541" t="s">
        <v>1967</v>
      </c>
      <c r="C541" t="s">
        <v>1968</v>
      </c>
      <c r="D541" t="s">
        <v>1390</v>
      </c>
      <c r="E541" s="13" t="s">
        <v>179</v>
      </c>
      <c r="F541">
        <v>4.57</v>
      </c>
      <c r="G541" s="13">
        <v>3</v>
      </c>
      <c r="H541" s="13">
        <v>14</v>
      </c>
      <c r="I541" s="13">
        <f t="shared" si="23"/>
        <v>42</v>
      </c>
      <c r="J541" s="13">
        <v>2</v>
      </c>
      <c r="K541">
        <f t="shared" si="22"/>
        <v>48.57</v>
      </c>
      <c r="L541" s="4">
        <v>120</v>
      </c>
    </row>
    <row r="542" spans="5:13" ht="15">
      <c r="E542" s="13"/>
      <c r="F542" s="1">
        <f>SUM(F536:F541)</f>
        <v>26.040000000000003</v>
      </c>
      <c r="G542" s="13"/>
      <c r="K542" s="1">
        <f>SUM(K536:K541)</f>
        <v>290.04</v>
      </c>
      <c r="L542" s="1">
        <f>SUM(L536:L541)</f>
        <v>810</v>
      </c>
      <c r="M542" s="1">
        <f>SUM(L542,-K542)</f>
        <v>519.96</v>
      </c>
    </row>
    <row r="543" spans="5:7" ht="15">
      <c r="E543" s="13"/>
      <c r="G543" s="13"/>
    </row>
    <row r="544" spans="1:12" ht="15">
      <c r="A544" t="s">
        <v>1969</v>
      </c>
      <c r="B544" t="s">
        <v>1880</v>
      </c>
      <c r="C544" t="s">
        <v>1881</v>
      </c>
      <c r="D544" t="s">
        <v>1733</v>
      </c>
      <c r="E544" s="13" t="s">
        <v>146</v>
      </c>
      <c r="F544">
        <v>4.36</v>
      </c>
      <c r="G544" s="13">
        <v>3</v>
      </c>
      <c r="H544" s="13">
        <v>14</v>
      </c>
      <c r="I544" s="13">
        <f t="shared" si="23"/>
        <v>42</v>
      </c>
      <c r="J544" s="13">
        <v>2</v>
      </c>
      <c r="K544">
        <f t="shared" si="22"/>
        <v>48.36</v>
      </c>
      <c r="L544" s="4">
        <v>150</v>
      </c>
    </row>
    <row r="545" spans="1:12" ht="15">
      <c r="A545" t="s">
        <v>1970</v>
      </c>
      <c r="B545" t="s">
        <v>1883</v>
      </c>
      <c r="C545" t="s">
        <v>1884</v>
      </c>
      <c r="D545" t="s">
        <v>986</v>
      </c>
      <c r="E545" s="13" t="s">
        <v>164</v>
      </c>
      <c r="F545">
        <v>3.9</v>
      </c>
      <c r="G545" s="13">
        <v>3</v>
      </c>
      <c r="H545" s="13">
        <v>14</v>
      </c>
      <c r="I545" s="13">
        <f t="shared" si="23"/>
        <v>42</v>
      </c>
      <c r="J545" s="13">
        <v>2</v>
      </c>
      <c r="K545">
        <f t="shared" si="22"/>
        <v>47.9</v>
      </c>
      <c r="L545" s="4">
        <v>150</v>
      </c>
    </row>
    <row r="546" spans="1:12" ht="15">
      <c r="A546" t="s">
        <v>1971</v>
      </c>
      <c r="B546" t="s">
        <v>1886</v>
      </c>
      <c r="C546" t="s">
        <v>62</v>
      </c>
      <c r="D546" t="s">
        <v>349</v>
      </c>
      <c r="E546" s="13" t="s">
        <v>291</v>
      </c>
      <c r="F546">
        <v>3.26</v>
      </c>
      <c r="G546" s="13">
        <v>3</v>
      </c>
      <c r="H546" s="13">
        <v>14</v>
      </c>
      <c r="I546" s="13">
        <f t="shared" si="23"/>
        <v>42</v>
      </c>
      <c r="J546" s="13">
        <v>2</v>
      </c>
      <c r="K546">
        <f t="shared" si="22"/>
        <v>47.26</v>
      </c>
      <c r="L546" s="4">
        <v>90</v>
      </c>
    </row>
    <row r="547" spans="1:12" ht="15">
      <c r="A547" t="s">
        <v>1972</v>
      </c>
      <c r="B547" t="s">
        <v>1892</v>
      </c>
      <c r="C547" t="s">
        <v>1893</v>
      </c>
      <c r="D547" t="s">
        <v>1782</v>
      </c>
      <c r="E547" s="13" t="s">
        <v>436</v>
      </c>
      <c r="F547">
        <v>5.29</v>
      </c>
      <c r="G547" s="13">
        <v>3</v>
      </c>
      <c r="H547" s="13">
        <v>14</v>
      </c>
      <c r="I547" s="13">
        <f t="shared" si="23"/>
        <v>42</v>
      </c>
      <c r="J547" s="13">
        <v>2</v>
      </c>
      <c r="K547">
        <f t="shared" si="22"/>
        <v>49.29</v>
      </c>
      <c r="L547" s="4">
        <v>90</v>
      </c>
    </row>
    <row r="548" spans="1:12" ht="15">
      <c r="A548" t="s">
        <v>1973</v>
      </c>
      <c r="B548" t="s">
        <v>1974</v>
      </c>
      <c r="C548" t="s">
        <v>1975</v>
      </c>
      <c r="D548" t="s">
        <v>1733</v>
      </c>
      <c r="E548" s="13" t="s">
        <v>159</v>
      </c>
      <c r="F548">
        <v>5.86</v>
      </c>
      <c r="G548" s="13">
        <v>3</v>
      </c>
      <c r="H548" s="13">
        <v>14</v>
      </c>
      <c r="I548" s="13">
        <f t="shared" si="23"/>
        <v>42</v>
      </c>
      <c r="J548" s="13">
        <v>2</v>
      </c>
      <c r="K548">
        <f t="shared" si="22"/>
        <v>49.86</v>
      </c>
      <c r="L548" s="4">
        <v>150</v>
      </c>
    </row>
    <row r="549" spans="1:12" ht="15">
      <c r="A549" t="s">
        <v>1976</v>
      </c>
      <c r="B549" t="s">
        <v>1889</v>
      </c>
      <c r="C549" t="s">
        <v>1890</v>
      </c>
      <c r="D549" t="s">
        <v>1725</v>
      </c>
      <c r="E549" s="13" t="s">
        <v>32</v>
      </c>
      <c r="F549">
        <v>2.54</v>
      </c>
      <c r="G549" s="13">
        <v>3</v>
      </c>
      <c r="H549" s="13">
        <v>14</v>
      </c>
      <c r="I549" s="13">
        <f t="shared" si="23"/>
        <v>42</v>
      </c>
      <c r="J549" s="13">
        <v>2</v>
      </c>
      <c r="K549">
        <f t="shared" si="22"/>
        <v>46.54</v>
      </c>
      <c r="L549" s="4">
        <v>150</v>
      </c>
    </row>
    <row r="550" spans="6:13" ht="15">
      <c r="F550" s="1">
        <f>SUM(F544:F549)</f>
        <v>25.209999999999997</v>
      </c>
      <c r="K550" s="1">
        <f>SUM(K544:K549)</f>
        <v>289.21</v>
      </c>
      <c r="L550" s="1">
        <f>SUM(L544:L549)</f>
        <v>780</v>
      </c>
      <c r="M550" s="1">
        <f>SUM(L550,-K550)</f>
        <v>490.79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1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14.57421875" style="0" customWidth="1"/>
    <col min="3" max="3" width="45.421875" style="0" customWidth="1"/>
    <col min="4" max="4" width="27.00390625" style="0" customWidth="1"/>
    <col min="5" max="5" width="9.140625" style="13" customWidth="1"/>
    <col min="6" max="6" width="8.8515625" style="2" customWidth="1"/>
    <col min="7" max="7" width="11.8515625" style="13" customWidth="1"/>
    <col min="8" max="8" width="12.00390625" style="13" customWidth="1"/>
    <col min="10" max="10" width="9.140625" style="13" customWidth="1"/>
    <col min="11" max="11" width="10.8515625" style="0" customWidth="1"/>
    <col min="12" max="12" width="10.28125" style="0" customWidth="1"/>
  </cols>
  <sheetData>
    <row r="1" spans="1:13" ht="75">
      <c r="A1" s="7" t="s">
        <v>1983</v>
      </c>
      <c r="B1" s="7" t="s">
        <v>1984</v>
      </c>
      <c r="C1" s="8" t="s">
        <v>0</v>
      </c>
      <c r="D1" s="8" t="s">
        <v>1</v>
      </c>
      <c r="E1" s="7" t="s">
        <v>1985</v>
      </c>
      <c r="F1" s="9" t="s">
        <v>1986</v>
      </c>
      <c r="G1" s="10" t="s">
        <v>1982</v>
      </c>
      <c r="H1" s="7" t="s">
        <v>1977</v>
      </c>
      <c r="I1" s="10" t="s">
        <v>1978</v>
      </c>
      <c r="J1" s="10" t="s">
        <v>1979</v>
      </c>
      <c r="K1" s="10" t="s">
        <v>1980</v>
      </c>
      <c r="L1" s="10" t="s">
        <v>1981</v>
      </c>
      <c r="M1" s="10" t="s">
        <v>1987</v>
      </c>
    </row>
    <row r="2" spans="1:12" ht="15">
      <c r="A2" t="s">
        <v>470</v>
      </c>
      <c r="B2" t="s">
        <v>471</v>
      </c>
      <c r="C2" t="s">
        <v>472</v>
      </c>
      <c r="D2" t="s">
        <v>473</v>
      </c>
      <c r="E2" s="13" t="s">
        <v>474</v>
      </c>
      <c r="F2" s="2">
        <v>3.83</v>
      </c>
      <c r="G2" s="13">
        <v>2</v>
      </c>
      <c r="H2" s="13">
        <v>14</v>
      </c>
      <c r="I2">
        <f>PRODUCT(G2:H2)</f>
        <v>28</v>
      </c>
      <c r="J2" s="13">
        <v>2</v>
      </c>
      <c r="K2" s="2">
        <f>SUM(F2,I2,J2)</f>
        <v>33.83</v>
      </c>
      <c r="L2">
        <v>60</v>
      </c>
    </row>
    <row r="3" spans="1:12" ht="15">
      <c r="A3" t="s">
        <v>475</v>
      </c>
      <c r="B3" t="s">
        <v>476</v>
      </c>
      <c r="C3" t="s">
        <v>133</v>
      </c>
      <c r="D3" t="s">
        <v>477</v>
      </c>
      <c r="E3" s="13" t="s">
        <v>436</v>
      </c>
      <c r="F3" s="2">
        <v>3.38</v>
      </c>
      <c r="G3" s="13">
        <v>2</v>
      </c>
      <c r="H3" s="13">
        <v>14</v>
      </c>
      <c r="I3">
        <f aca="true" t="shared" si="0" ref="I3:I80">PRODUCT(G3:H3)</f>
        <v>28</v>
      </c>
      <c r="J3" s="13">
        <v>2</v>
      </c>
      <c r="K3" s="2">
        <f aca="true" t="shared" si="1" ref="K3:K80">SUM(F3,I3,J3)</f>
        <v>33.379999999999995</v>
      </c>
      <c r="L3">
        <v>60</v>
      </c>
    </row>
    <row r="4" spans="1:12" ht="15">
      <c r="A4" t="s">
        <v>478</v>
      </c>
      <c r="B4" t="s">
        <v>479</v>
      </c>
      <c r="C4" t="s">
        <v>480</v>
      </c>
      <c r="D4" t="s">
        <v>481</v>
      </c>
      <c r="E4" s="13" t="s">
        <v>385</v>
      </c>
      <c r="F4" s="2">
        <v>5.66</v>
      </c>
      <c r="G4" s="13">
        <v>2</v>
      </c>
      <c r="H4" s="13">
        <v>14</v>
      </c>
      <c r="I4">
        <f t="shared" si="0"/>
        <v>28</v>
      </c>
      <c r="J4" s="13">
        <v>2</v>
      </c>
      <c r="K4" s="2">
        <f t="shared" si="1"/>
        <v>35.66</v>
      </c>
      <c r="L4" s="4">
        <v>78</v>
      </c>
    </row>
    <row r="5" spans="1:12" ht="15">
      <c r="A5" t="s">
        <v>482</v>
      </c>
      <c r="B5" t="s">
        <v>483</v>
      </c>
      <c r="C5" t="s">
        <v>484</v>
      </c>
      <c r="D5" t="s">
        <v>485</v>
      </c>
      <c r="E5" s="13" t="s">
        <v>369</v>
      </c>
      <c r="F5" s="2">
        <v>5.55</v>
      </c>
      <c r="G5" s="13">
        <v>2</v>
      </c>
      <c r="H5" s="13">
        <v>14</v>
      </c>
      <c r="I5">
        <f t="shared" si="0"/>
        <v>28</v>
      </c>
      <c r="J5" s="13">
        <v>2</v>
      </c>
      <c r="K5" s="2">
        <f t="shared" si="1"/>
        <v>35.55</v>
      </c>
      <c r="L5" s="4">
        <v>78</v>
      </c>
    </row>
    <row r="6" spans="1:12" ht="15">
      <c r="A6" t="s">
        <v>486</v>
      </c>
      <c r="B6" t="s">
        <v>487</v>
      </c>
      <c r="C6" t="s">
        <v>488</v>
      </c>
      <c r="D6" t="s">
        <v>489</v>
      </c>
      <c r="E6" s="13" t="s">
        <v>291</v>
      </c>
      <c r="F6" s="2">
        <v>3.56</v>
      </c>
      <c r="G6" s="13">
        <v>3</v>
      </c>
      <c r="H6" s="13">
        <v>14</v>
      </c>
      <c r="I6">
        <f t="shared" si="0"/>
        <v>42</v>
      </c>
      <c r="J6" s="13">
        <v>2</v>
      </c>
      <c r="K6" s="2">
        <f t="shared" si="1"/>
        <v>47.56</v>
      </c>
      <c r="L6" s="4">
        <v>78</v>
      </c>
    </row>
    <row r="7" spans="1:12" ht="15">
      <c r="A7" t="s">
        <v>490</v>
      </c>
      <c r="B7" t="s">
        <v>491</v>
      </c>
      <c r="C7" t="s">
        <v>492</v>
      </c>
      <c r="D7" t="s">
        <v>489</v>
      </c>
      <c r="E7" s="13" t="s">
        <v>369</v>
      </c>
      <c r="F7" s="2">
        <v>6.42</v>
      </c>
      <c r="G7" s="13">
        <v>3</v>
      </c>
      <c r="H7" s="13">
        <v>14</v>
      </c>
      <c r="I7">
        <f t="shared" si="0"/>
        <v>42</v>
      </c>
      <c r="J7" s="13">
        <v>2</v>
      </c>
      <c r="K7" s="2">
        <f t="shared" si="1"/>
        <v>50.42</v>
      </c>
      <c r="L7" s="4">
        <v>78</v>
      </c>
    </row>
    <row r="8" spans="1:12" ht="15">
      <c r="A8" t="s">
        <v>493</v>
      </c>
      <c r="B8" t="s">
        <v>494</v>
      </c>
      <c r="C8" t="s">
        <v>495</v>
      </c>
      <c r="D8" t="s">
        <v>496</v>
      </c>
      <c r="E8" s="13" t="s">
        <v>146</v>
      </c>
      <c r="F8" s="2">
        <v>6.66</v>
      </c>
      <c r="G8" s="13">
        <v>3</v>
      </c>
      <c r="H8" s="13">
        <v>14</v>
      </c>
      <c r="I8">
        <f t="shared" si="0"/>
        <v>42</v>
      </c>
      <c r="J8" s="13">
        <v>2</v>
      </c>
      <c r="K8" s="2">
        <f t="shared" si="1"/>
        <v>50.66</v>
      </c>
      <c r="L8" s="4">
        <v>78</v>
      </c>
    </row>
    <row r="9" spans="1:12" ht="15">
      <c r="A9" t="s">
        <v>497</v>
      </c>
      <c r="B9" t="s">
        <v>498</v>
      </c>
      <c r="C9" t="s">
        <v>499</v>
      </c>
      <c r="D9" t="s">
        <v>500</v>
      </c>
      <c r="E9" s="13" t="s">
        <v>168</v>
      </c>
      <c r="F9" s="2">
        <v>4.74</v>
      </c>
      <c r="G9" s="13">
        <v>2</v>
      </c>
      <c r="H9" s="13">
        <v>14</v>
      </c>
      <c r="I9">
        <f t="shared" si="0"/>
        <v>28</v>
      </c>
      <c r="J9" s="13">
        <v>2</v>
      </c>
      <c r="K9" s="2">
        <f t="shared" si="1"/>
        <v>34.74</v>
      </c>
      <c r="L9" s="4">
        <v>90</v>
      </c>
    </row>
    <row r="10" spans="1:12" ht="15">
      <c r="A10" t="s">
        <v>501</v>
      </c>
      <c r="B10" t="s">
        <v>502</v>
      </c>
      <c r="C10" t="s">
        <v>503</v>
      </c>
      <c r="D10" t="s">
        <v>485</v>
      </c>
      <c r="E10" s="13" t="s">
        <v>179</v>
      </c>
      <c r="F10" s="2">
        <v>2.63</v>
      </c>
      <c r="G10" s="13">
        <v>2</v>
      </c>
      <c r="H10" s="13">
        <v>14</v>
      </c>
      <c r="I10">
        <f t="shared" si="0"/>
        <v>28</v>
      </c>
      <c r="J10" s="13">
        <v>2</v>
      </c>
      <c r="K10" s="2">
        <f t="shared" si="1"/>
        <v>32.629999999999995</v>
      </c>
      <c r="L10" s="4">
        <v>78</v>
      </c>
    </row>
    <row r="11" spans="1:12" ht="15">
      <c r="A11" t="s">
        <v>504</v>
      </c>
      <c r="B11" t="s">
        <v>505</v>
      </c>
      <c r="C11" t="s">
        <v>138</v>
      </c>
      <c r="D11" t="s">
        <v>506</v>
      </c>
      <c r="E11" s="13" t="s">
        <v>10</v>
      </c>
      <c r="F11" s="2">
        <v>1.67</v>
      </c>
      <c r="G11" s="13">
        <v>3</v>
      </c>
      <c r="H11" s="13">
        <v>14</v>
      </c>
      <c r="I11">
        <f t="shared" si="0"/>
        <v>42</v>
      </c>
      <c r="J11" s="13">
        <v>2</v>
      </c>
      <c r="K11" s="2">
        <f t="shared" si="1"/>
        <v>45.67</v>
      </c>
      <c r="L11" s="4">
        <v>90</v>
      </c>
    </row>
    <row r="12" spans="6:13" ht="15">
      <c r="F12" s="6">
        <f>SUM(F2:F11)</f>
        <v>44.10000000000001</v>
      </c>
      <c r="K12" s="6">
        <f>SUM(K2:K11)</f>
        <v>400.09999999999997</v>
      </c>
      <c r="L12" s="1">
        <f>SUM(L2:L11)</f>
        <v>768</v>
      </c>
      <c r="M12" s="6">
        <f>SUM(L12,-K12)</f>
        <v>367.90000000000003</v>
      </c>
    </row>
    <row r="13" ht="15">
      <c r="K13" s="2"/>
    </row>
    <row r="14" spans="1:12" ht="15">
      <c r="A14" t="s">
        <v>507</v>
      </c>
      <c r="B14" t="s">
        <v>508</v>
      </c>
      <c r="C14" t="s">
        <v>509</v>
      </c>
      <c r="D14" t="s">
        <v>473</v>
      </c>
      <c r="E14" s="13" t="s">
        <v>510</v>
      </c>
      <c r="F14" s="2">
        <v>4.67</v>
      </c>
      <c r="G14" s="13">
        <v>2</v>
      </c>
      <c r="H14" s="13">
        <v>14</v>
      </c>
      <c r="I14">
        <f t="shared" si="0"/>
        <v>28</v>
      </c>
      <c r="J14" s="13">
        <v>2</v>
      </c>
      <c r="K14" s="2">
        <f t="shared" si="1"/>
        <v>34.67</v>
      </c>
      <c r="L14">
        <v>60</v>
      </c>
    </row>
    <row r="15" spans="1:12" ht="15">
      <c r="A15" t="s">
        <v>511</v>
      </c>
      <c r="B15" t="s">
        <v>512</v>
      </c>
      <c r="C15" t="s">
        <v>513</v>
      </c>
      <c r="D15" t="s">
        <v>496</v>
      </c>
      <c r="E15" s="13" t="s">
        <v>425</v>
      </c>
      <c r="F15" s="2">
        <v>5.14</v>
      </c>
      <c r="G15" s="13">
        <v>2</v>
      </c>
      <c r="H15" s="13">
        <v>14</v>
      </c>
      <c r="I15">
        <f t="shared" si="0"/>
        <v>28</v>
      </c>
      <c r="J15" s="13">
        <v>2</v>
      </c>
      <c r="K15" s="2">
        <f t="shared" si="1"/>
        <v>35.14</v>
      </c>
      <c r="L15" s="4">
        <v>74</v>
      </c>
    </row>
    <row r="16" spans="1:12" ht="15">
      <c r="A16" t="s">
        <v>514</v>
      </c>
      <c r="B16" t="s">
        <v>515</v>
      </c>
      <c r="C16" t="s">
        <v>516</v>
      </c>
      <c r="D16" t="s">
        <v>517</v>
      </c>
      <c r="E16" s="13" t="s">
        <v>173</v>
      </c>
      <c r="F16" s="2">
        <v>5.01</v>
      </c>
      <c r="G16" s="13">
        <v>2</v>
      </c>
      <c r="H16" s="13">
        <v>14</v>
      </c>
      <c r="I16">
        <f t="shared" si="0"/>
        <v>28</v>
      </c>
      <c r="J16" s="13">
        <v>2</v>
      </c>
      <c r="K16" s="2">
        <f t="shared" si="1"/>
        <v>35.01</v>
      </c>
      <c r="L16" s="4">
        <v>60</v>
      </c>
    </row>
    <row r="17" spans="1:12" ht="15">
      <c r="A17" t="s">
        <v>518</v>
      </c>
      <c r="B17" t="s">
        <v>519</v>
      </c>
      <c r="C17" t="s">
        <v>520</v>
      </c>
      <c r="D17" t="s">
        <v>481</v>
      </c>
      <c r="E17" s="13" t="s">
        <v>201</v>
      </c>
      <c r="F17" s="2">
        <v>4.86</v>
      </c>
      <c r="G17" s="13">
        <v>2</v>
      </c>
      <c r="H17" s="13">
        <v>14</v>
      </c>
      <c r="I17">
        <f t="shared" si="0"/>
        <v>28</v>
      </c>
      <c r="J17" s="13">
        <v>2</v>
      </c>
      <c r="K17" s="2">
        <f t="shared" si="1"/>
        <v>34.86</v>
      </c>
      <c r="L17" s="4">
        <v>74</v>
      </c>
    </row>
    <row r="18" spans="1:12" ht="15">
      <c r="A18" t="s">
        <v>521</v>
      </c>
      <c r="B18" t="s">
        <v>522</v>
      </c>
      <c r="C18" t="s">
        <v>523</v>
      </c>
      <c r="D18" t="s">
        <v>524</v>
      </c>
      <c r="E18" s="13" t="s">
        <v>525</v>
      </c>
      <c r="F18" s="2">
        <v>4.24</v>
      </c>
      <c r="G18" s="13">
        <v>2</v>
      </c>
      <c r="H18" s="13">
        <v>14</v>
      </c>
      <c r="I18">
        <f t="shared" si="0"/>
        <v>28</v>
      </c>
      <c r="J18" s="13">
        <v>2</v>
      </c>
      <c r="K18" s="2">
        <f t="shared" si="1"/>
        <v>34.24</v>
      </c>
      <c r="L18" s="4">
        <v>60</v>
      </c>
    </row>
    <row r="19" spans="1:12" ht="15">
      <c r="A19" t="s">
        <v>526</v>
      </c>
      <c r="B19" t="s">
        <v>527</v>
      </c>
      <c r="C19" t="s">
        <v>528</v>
      </c>
      <c r="D19" t="s">
        <v>489</v>
      </c>
      <c r="E19" s="13" t="s">
        <v>510</v>
      </c>
      <c r="F19" s="2">
        <v>4.86</v>
      </c>
      <c r="G19" s="13">
        <v>2</v>
      </c>
      <c r="H19" s="13">
        <v>14</v>
      </c>
      <c r="I19">
        <f t="shared" si="0"/>
        <v>28</v>
      </c>
      <c r="J19" s="13">
        <v>2</v>
      </c>
      <c r="K19" s="2">
        <f t="shared" si="1"/>
        <v>34.86</v>
      </c>
      <c r="L19" s="4">
        <v>60</v>
      </c>
    </row>
    <row r="20" spans="1:12" ht="15">
      <c r="A20" t="s">
        <v>529</v>
      </c>
      <c r="B20" t="s">
        <v>530</v>
      </c>
      <c r="C20" t="s">
        <v>531</v>
      </c>
      <c r="D20" t="s">
        <v>496</v>
      </c>
      <c r="E20" s="13" t="s">
        <v>510</v>
      </c>
      <c r="F20" s="2">
        <v>4.86</v>
      </c>
      <c r="G20" s="13">
        <v>4</v>
      </c>
      <c r="H20" s="13">
        <v>14</v>
      </c>
      <c r="I20">
        <f t="shared" si="0"/>
        <v>56</v>
      </c>
      <c r="J20" s="13">
        <v>2</v>
      </c>
      <c r="K20" s="2">
        <f t="shared" si="1"/>
        <v>62.86</v>
      </c>
      <c r="L20" s="4">
        <v>224</v>
      </c>
    </row>
    <row r="21" spans="1:12" ht="15">
      <c r="A21" t="s">
        <v>532</v>
      </c>
      <c r="B21" t="s">
        <v>533</v>
      </c>
      <c r="C21" t="s">
        <v>534</v>
      </c>
      <c r="D21" t="s">
        <v>535</v>
      </c>
      <c r="E21" s="13" t="s">
        <v>525</v>
      </c>
      <c r="F21" s="2">
        <v>4.79</v>
      </c>
      <c r="G21" s="13">
        <v>2</v>
      </c>
      <c r="H21" s="13">
        <v>14</v>
      </c>
      <c r="I21">
        <f t="shared" si="0"/>
        <v>28</v>
      </c>
      <c r="J21" s="13">
        <v>2</v>
      </c>
      <c r="K21" s="2">
        <f t="shared" si="1"/>
        <v>34.79</v>
      </c>
      <c r="L21" s="4">
        <v>74</v>
      </c>
    </row>
    <row r="22" spans="6:13" ht="15">
      <c r="F22" s="6">
        <f>SUM(F14:F21)</f>
        <v>38.43</v>
      </c>
      <c r="K22" s="6">
        <f>SUM(K14:K21)</f>
        <v>306.43000000000006</v>
      </c>
      <c r="L22" s="1">
        <f>SUM(L14:L21)</f>
        <v>686</v>
      </c>
      <c r="M22" s="6">
        <f>SUM(L22,-K22)</f>
        <v>379.56999999999994</v>
      </c>
    </row>
    <row r="23" spans="5:11" s="3" customFormat="1" ht="15">
      <c r="E23" s="14"/>
      <c r="F23" s="5"/>
      <c r="G23" s="14"/>
      <c r="H23" s="14"/>
      <c r="J23" s="14"/>
      <c r="K23" s="5"/>
    </row>
    <row r="24" spans="1:12" ht="15">
      <c r="A24" t="s">
        <v>536</v>
      </c>
      <c r="B24" t="s">
        <v>476</v>
      </c>
      <c r="C24" t="s">
        <v>537</v>
      </c>
      <c r="D24" t="s">
        <v>477</v>
      </c>
      <c r="E24" s="13" t="s">
        <v>159</v>
      </c>
      <c r="F24" s="2">
        <v>4.94</v>
      </c>
      <c r="G24" s="13">
        <v>2</v>
      </c>
      <c r="H24" s="13">
        <v>14</v>
      </c>
      <c r="I24">
        <f t="shared" si="0"/>
        <v>28</v>
      </c>
      <c r="J24" s="13">
        <v>2</v>
      </c>
      <c r="K24" s="2">
        <f t="shared" si="1"/>
        <v>34.94</v>
      </c>
      <c r="L24" s="4">
        <v>60</v>
      </c>
    </row>
    <row r="25" spans="1:12" ht="15">
      <c r="A25" t="s">
        <v>538</v>
      </c>
      <c r="B25" t="s">
        <v>471</v>
      </c>
      <c r="C25" t="s">
        <v>472</v>
      </c>
      <c r="D25" t="s">
        <v>473</v>
      </c>
      <c r="E25" s="13" t="s">
        <v>146</v>
      </c>
      <c r="F25" s="2">
        <v>4.95</v>
      </c>
      <c r="G25" s="13">
        <v>2</v>
      </c>
      <c r="H25" s="13">
        <v>14</v>
      </c>
      <c r="I25">
        <f t="shared" si="0"/>
        <v>28</v>
      </c>
      <c r="J25" s="13">
        <v>2</v>
      </c>
      <c r="K25" s="2">
        <f t="shared" si="1"/>
        <v>34.95</v>
      </c>
      <c r="L25" s="4">
        <v>60</v>
      </c>
    </row>
    <row r="26" spans="1:12" ht="15">
      <c r="A26" t="s">
        <v>539</v>
      </c>
      <c r="B26" t="s">
        <v>540</v>
      </c>
      <c r="C26" t="s">
        <v>541</v>
      </c>
      <c r="D26" t="s">
        <v>542</v>
      </c>
      <c r="E26" s="13" t="s">
        <v>164</v>
      </c>
      <c r="F26" s="2">
        <v>2.56</v>
      </c>
      <c r="G26" s="13">
        <v>2</v>
      </c>
      <c r="H26" s="13">
        <v>14</v>
      </c>
      <c r="I26">
        <f t="shared" si="0"/>
        <v>28</v>
      </c>
      <c r="J26" s="13">
        <v>2</v>
      </c>
      <c r="K26" s="2">
        <f t="shared" si="1"/>
        <v>32.56</v>
      </c>
      <c r="L26" s="4">
        <v>90</v>
      </c>
    </row>
    <row r="27" spans="1:12" ht="15">
      <c r="A27" t="s">
        <v>543</v>
      </c>
      <c r="B27" t="s">
        <v>544</v>
      </c>
      <c r="C27" t="s">
        <v>545</v>
      </c>
      <c r="D27" t="s">
        <v>546</v>
      </c>
      <c r="E27" s="13" t="s">
        <v>122</v>
      </c>
      <c r="F27" s="2">
        <v>3.18</v>
      </c>
      <c r="G27" s="13">
        <v>2</v>
      </c>
      <c r="H27" s="13">
        <v>14</v>
      </c>
      <c r="I27">
        <f t="shared" si="0"/>
        <v>28</v>
      </c>
      <c r="J27" s="13">
        <v>2</v>
      </c>
      <c r="K27" s="2">
        <f t="shared" si="1"/>
        <v>33.18</v>
      </c>
      <c r="L27" s="4">
        <v>60</v>
      </c>
    </row>
    <row r="28" spans="1:12" ht="15">
      <c r="A28" t="s">
        <v>547</v>
      </c>
      <c r="B28" t="s">
        <v>548</v>
      </c>
      <c r="C28" t="s">
        <v>549</v>
      </c>
      <c r="D28" t="s">
        <v>550</v>
      </c>
      <c r="E28" s="13" t="s">
        <v>146</v>
      </c>
      <c r="F28" s="2">
        <v>3.9</v>
      </c>
      <c r="G28" s="13">
        <v>2</v>
      </c>
      <c r="H28" s="13">
        <v>14</v>
      </c>
      <c r="I28">
        <f t="shared" si="0"/>
        <v>28</v>
      </c>
      <c r="J28" s="13">
        <v>2</v>
      </c>
      <c r="K28" s="2">
        <f t="shared" si="1"/>
        <v>33.9</v>
      </c>
      <c r="L28" s="4">
        <v>72</v>
      </c>
    </row>
    <row r="29" spans="1:12" ht="15">
      <c r="A29" t="s">
        <v>551</v>
      </c>
      <c r="B29" t="s">
        <v>552</v>
      </c>
      <c r="C29" t="s">
        <v>553</v>
      </c>
      <c r="D29" t="s">
        <v>554</v>
      </c>
      <c r="E29" s="13" t="s">
        <v>555</v>
      </c>
      <c r="F29" s="2">
        <v>4.11</v>
      </c>
      <c r="G29" s="13">
        <v>2</v>
      </c>
      <c r="H29" s="13">
        <v>14</v>
      </c>
      <c r="I29">
        <f t="shared" si="0"/>
        <v>28</v>
      </c>
      <c r="J29" s="13">
        <v>2</v>
      </c>
      <c r="K29" s="2">
        <f t="shared" si="1"/>
        <v>34.11</v>
      </c>
      <c r="L29" s="4">
        <v>64</v>
      </c>
    </row>
    <row r="30" spans="1:12" ht="15">
      <c r="A30" t="s">
        <v>556</v>
      </c>
      <c r="B30" t="s">
        <v>557</v>
      </c>
      <c r="C30" t="s">
        <v>138</v>
      </c>
      <c r="D30" t="s">
        <v>558</v>
      </c>
      <c r="E30" s="13" t="s">
        <v>119</v>
      </c>
      <c r="F30" s="2">
        <v>6.44</v>
      </c>
      <c r="G30" s="13">
        <v>3</v>
      </c>
      <c r="H30" s="13">
        <v>14</v>
      </c>
      <c r="I30">
        <f t="shared" si="0"/>
        <v>42</v>
      </c>
      <c r="J30" s="13">
        <v>2</v>
      </c>
      <c r="K30" s="2">
        <f t="shared" si="1"/>
        <v>50.44</v>
      </c>
      <c r="L30" s="4">
        <v>72</v>
      </c>
    </row>
    <row r="31" spans="1:12" ht="15">
      <c r="A31" t="s">
        <v>559</v>
      </c>
      <c r="B31" t="s">
        <v>560</v>
      </c>
      <c r="C31" t="s">
        <v>561</v>
      </c>
      <c r="D31" t="s">
        <v>562</v>
      </c>
      <c r="E31" s="13" t="s">
        <v>45</v>
      </c>
      <c r="F31" s="2">
        <v>1.98</v>
      </c>
      <c r="G31" s="13">
        <v>3</v>
      </c>
      <c r="H31" s="13">
        <v>14</v>
      </c>
      <c r="I31">
        <f t="shared" si="0"/>
        <v>42</v>
      </c>
      <c r="J31" s="13">
        <v>2</v>
      </c>
      <c r="K31" s="2">
        <f t="shared" si="1"/>
        <v>45.98</v>
      </c>
      <c r="L31" s="4">
        <v>174</v>
      </c>
    </row>
    <row r="32" spans="1:12" ht="15">
      <c r="A32" t="s">
        <v>563</v>
      </c>
      <c r="B32" t="s">
        <v>564</v>
      </c>
      <c r="C32" t="s">
        <v>565</v>
      </c>
      <c r="D32" t="s">
        <v>566</v>
      </c>
      <c r="E32" s="13" t="s">
        <v>291</v>
      </c>
      <c r="F32" s="2">
        <v>2.05</v>
      </c>
      <c r="G32" s="13">
        <v>3</v>
      </c>
      <c r="H32" s="13">
        <v>14</v>
      </c>
      <c r="I32">
        <f t="shared" si="0"/>
        <v>42</v>
      </c>
      <c r="J32" s="13">
        <v>2</v>
      </c>
      <c r="K32" s="2">
        <f t="shared" si="1"/>
        <v>46.05</v>
      </c>
      <c r="L32" s="4">
        <v>68</v>
      </c>
    </row>
    <row r="33" spans="1:12" ht="15">
      <c r="A33" t="s">
        <v>567</v>
      </c>
      <c r="B33" t="s">
        <v>568</v>
      </c>
      <c r="C33" t="s">
        <v>569</v>
      </c>
      <c r="D33" t="s">
        <v>570</v>
      </c>
      <c r="E33" s="13" t="s">
        <v>32</v>
      </c>
      <c r="F33" s="2">
        <v>2.59</v>
      </c>
      <c r="G33" s="13">
        <v>2</v>
      </c>
      <c r="H33" s="13">
        <v>14</v>
      </c>
      <c r="I33">
        <f t="shared" si="0"/>
        <v>28</v>
      </c>
      <c r="J33" s="13">
        <v>2</v>
      </c>
      <c r="K33" s="2">
        <f t="shared" si="1"/>
        <v>32.59</v>
      </c>
      <c r="L33" s="4">
        <v>60</v>
      </c>
    </row>
    <row r="34" spans="6:13" ht="15">
      <c r="F34" s="6">
        <f>SUM(F24:F33)</f>
        <v>36.7</v>
      </c>
      <c r="K34" s="6">
        <f>SUM(K24:K33)</f>
        <v>378.70000000000005</v>
      </c>
      <c r="L34" s="1">
        <f>SUM(L24:L33)</f>
        <v>780</v>
      </c>
      <c r="M34" s="6">
        <f>SUM(L34,-K34)</f>
        <v>401.29999999999995</v>
      </c>
    </row>
    <row r="35" ht="15">
      <c r="K35" s="2"/>
    </row>
    <row r="36" spans="1:12" ht="15">
      <c r="A36" t="s">
        <v>571</v>
      </c>
      <c r="B36" t="s">
        <v>572</v>
      </c>
      <c r="C36" t="s">
        <v>573</v>
      </c>
      <c r="D36" t="s">
        <v>574</v>
      </c>
      <c r="E36" s="13" t="s">
        <v>385</v>
      </c>
      <c r="F36" s="2">
        <v>1.42</v>
      </c>
      <c r="G36" s="13">
        <v>2</v>
      </c>
      <c r="H36" s="13">
        <v>14</v>
      </c>
      <c r="I36">
        <f t="shared" si="0"/>
        <v>28</v>
      </c>
      <c r="J36" s="13">
        <v>2</v>
      </c>
      <c r="K36" s="2">
        <f t="shared" si="1"/>
        <v>31.42</v>
      </c>
      <c r="L36" s="4">
        <v>60</v>
      </c>
    </row>
    <row r="37" spans="1:12" ht="15">
      <c r="A37" t="s">
        <v>575</v>
      </c>
      <c r="B37" t="s">
        <v>576</v>
      </c>
      <c r="C37" t="s">
        <v>577</v>
      </c>
      <c r="D37" t="s">
        <v>578</v>
      </c>
      <c r="E37" s="13" t="s">
        <v>385</v>
      </c>
      <c r="F37" s="2">
        <v>1.99</v>
      </c>
      <c r="G37" s="13">
        <v>2</v>
      </c>
      <c r="H37" s="13">
        <v>14</v>
      </c>
      <c r="I37">
        <f t="shared" si="0"/>
        <v>28</v>
      </c>
      <c r="J37" s="13">
        <v>2</v>
      </c>
      <c r="K37" s="2">
        <f t="shared" si="1"/>
        <v>31.99</v>
      </c>
      <c r="L37" s="4">
        <v>60</v>
      </c>
    </row>
    <row r="38" spans="1:12" ht="15">
      <c r="A38" t="s">
        <v>579</v>
      </c>
      <c r="B38" t="s">
        <v>580</v>
      </c>
      <c r="C38" t="s">
        <v>581</v>
      </c>
      <c r="D38" t="s">
        <v>582</v>
      </c>
      <c r="E38" s="13" t="s">
        <v>45</v>
      </c>
      <c r="F38" s="2">
        <v>1.57</v>
      </c>
      <c r="G38" s="13">
        <v>2</v>
      </c>
      <c r="H38" s="13">
        <v>14</v>
      </c>
      <c r="I38">
        <f t="shared" si="0"/>
        <v>28</v>
      </c>
      <c r="J38" s="13">
        <v>2</v>
      </c>
      <c r="K38" s="2">
        <f t="shared" si="1"/>
        <v>31.57</v>
      </c>
      <c r="L38" s="4">
        <v>28</v>
      </c>
    </row>
    <row r="39" spans="1:12" ht="15">
      <c r="A39" t="s">
        <v>583</v>
      </c>
      <c r="B39" t="s">
        <v>584</v>
      </c>
      <c r="C39" t="s">
        <v>585</v>
      </c>
      <c r="D39" t="s">
        <v>586</v>
      </c>
      <c r="E39" s="13" t="s">
        <v>45</v>
      </c>
      <c r="F39" s="2">
        <v>1.57</v>
      </c>
      <c r="G39" s="13">
        <v>2</v>
      </c>
      <c r="H39" s="13">
        <v>14</v>
      </c>
      <c r="I39">
        <f t="shared" si="0"/>
        <v>28</v>
      </c>
      <c r="J39" s="13">
        <v>2</v>
      </c>
      <c r="K39" s="2">
        <f t="shared" si="1"/>
        <v>31.57</v>
      </c>
      <c r="L39" s="4">
        <v>60</v>
      </c>
    </row>
    <row r="40" spans="1:12" ht="15">
      <c r="A40" t="s">
        <v>587</v>
      </c>
      <c r="B40" t="s">
        <v>588</v>
      </c>
      <c r="C40" t="s">
        <v>589</v>
      </c>
      <c r="D40" t="s">
        <v>590</v>
      </c>
      <c r="E40" s="13" t="s">
        <v>52</v>
      </c>
      <c r="F40" s="2">
        <v>1.66</v>
      </c>
      <c r="G40" s="13">
        <v>2</v>
      </c>
      <c r="H40" s="13">
        <v>14</v>
      </c>
      <c r="I40">
        <f t="shared" si="0"/>
        <v>28</v>
      </c>
      <c r="J40" s="13">
        <v>2</v>
      </c>
      <c r="K40" s="2">
        <f t="shared" si="1"/>
        <v>31.66</v>
      </c>
      <c r="L40" s="4">
        <v>74</v>
      </c>
    </row>
    <row r="41" spans="1:12" ht="15">
      <c r="A41" t="s">
        <v>591</v>
      </c>
      <c r="B41" t="s">
        <v>592</v>
      </c>
      <c r="C41" t="s">
        <v>593</v>
      </c>
      <c r="D41" t="s">
        <v>574</v>
      </c>
      <c r="E41" s="13" t="s">
        <v>40</v>
      </c>
      <c r="F41" s="2">
        <v>2.64</v>
      </c>
      <c r="G41" s="13">
        <v>2</v>
      </c>
      <c r="H41" s="13">
        <v>14</v>
      </c>
      <c r="I41">
        <f t="shared" si="0"/>
        <v>28</v>
      </c>
      <c r="J41" s="13">
        <v>2</v>
      </c>
      <c r="K41" s="2">
        <f t="shared" si="1"/>
        <v>32.64</v>
      </c>
      <c r="L41" s="4">
        <v>60</v>
      </c>
    </row>
    <row r="42" spans="1:12" ht="15">
      <c r="A42" t="s">
        <v>594</v>
      </c>
      <c r="B42" t="s">
        <v>595</v>
      </c>
      <c r="C42" t="s">
        <v>531</v>
      </c>
      <c r="D42" t="s">
        <v>596</v>
      </c>
      <c r="E42" s="13" t="s">
        <v>555</v>
      </c>
      <c r="F42" s="2">
        <v>2.19</v>
      </c>
      <c r="G42" s="13">
        <v>6</v>
      </c>
      <c r="H42" s="13">
        <v>14</v>
      </c>
      <c r="I42">
        <f t="shared" si="0"/>
        <v>84</v>
      </c>
      <c r="J42" s="13">
        <v>2</v>
      </c>
      <c r="K42" s="2">
        <f t="shared" si="1"/>
        <v>88.19</v>
      </c>
      <c r="L42" s="4">
        <v>550</v>
      </c>
    </row>
    <row r="43" spans="1:12" ht="15">
      <c r="A43" t="s">
        <v>597</v>
      </c>
      <c r="B43" t="s">
        <v>598</v>
      </c>
      <c r="C43" t="s">
        <v>62</v>
      </c>
      <c r="D43" t="s">
        <v>349</v>
      </c>
      <c r="E43" s="13" t="s">
        <v>385</v>
      </c>
      <c r="F43" s="2">
        <v>1.81</v>
      </c>
      <c r="G43" s="13">
        <v>3</v>
      </c>
      <c r="H43" s="13">
        <v>14</v>
      </c>
      <c r="I43">
        <f t="shared" si="0"/>
        <v>42</v>
      </c>
      <c r="J43" s="13">
        <v>2</v>
      </c>
      <c r="K43" s="2">
        <f t="shared" si="1"/>
        <v>45.81</v>
      </c>
      <c r="L43" s="4">
        <v>90</v>
      </c>
    </row>
    <row r="44" spans="1:12" ht="15">
      <c r="A44" t="s">
        <v>599</v>
      </c>
      <c r="B44" t="s">
        <v>600</v>
      </c>
      <c r="C44" t="s">
        <v>601</v>
      </c>
      <c r="D44" t="s">
        <v>489</v>
      </c>
      <c r="E44" s="13" t="s">
        <v>555</v>
      </c>
      <c r="F44" s="2">
        <v>1.9</v>
      </c>
      <c r="G44" s="13">
        <v>2</v>
      </c>
      <c r="H44" s="13">
        <v>14</v>
      </c>
      <c r="I44">
        <f t="shared" si="0"/>
        <v>28</v>
      </c>
      <c r="J44" s="13">
        <v>2</v>
      </c>
      <c r="K44" s="2">
        <f t="shared" si="1"/>
        <v>31.9</v>
      </c>
      <c r="L44" s="4">
        <v>60</v>
      </c>
    </row>
    <row r="45" spans="6:13" ht="15">
      <c r="F45" s="6">
        <f>SUM(F36:F44)</f>
        <v>16.75</v>
      </c>
      <c r="K45" s="6">
        <f>SUM(K36:K44)</f>
        <v>356.74999999999994</v>
      </c>
      <c r="L45" s="1">
        <f>SUM(L36:L44)</f>
        <v>1042</v>
      </c>
      <c r="M45" s="6">
        <f>SUM(L45,-K45)</f>
        <v>685.25</v>
      </c>
    </row>
    <row r="46" spans="5:11" s="3" customFormat="1" ht="15">
      <c r="E46" s="14"/>
      <c r="F46" s="5"/>
      <c r="G46" s="14"/>
      <c r="H46" s="14"/>
      <c r="J46" s="14"/>
      <c r="K46" s="5"/>
    </row>
    <row r="47" spans="1:12" ht="15">
      <c r="A47" t="s">
        <v>602</v>
      </c>
      <c r="B47" t="s">
        <v>476</v>
      </c>
      <c r="C47" t="s">
        <v>537</v>
      </c>
      <c r="D47" t="s">
        <v>477</v>
      </c>
      <c r="E47" s="13" t="s">
        <v>159</v>
      </c>
      <c r="F47" s="2">
        <v>1.8</v>
      </c>
      <c r="G47" s="13">
        <v>2</v>
      </c>
      <c r="H47" s="13">
        <v>14</v>
      </c>
      <c r="I47">
        <f t="shared" si="0"/>
        <v>28</v>
      </c>
      <c r="J47" s="13">
        <v>2</v>
      </c>
      <c r="K47" s="2">
        <f t="shared" si="1"/>
        <v>31.8</v>
      </c>
      <c r="L47" s="4">
        <v>60</v>
      </c>
    </row>
    <row r="48" spans="1:12" ht="15">
      <c r="A48" t="s">
        <v>603</v>
      </c>
      <c r="B48" t="s">
        <v>471</v>
      </c>
      <c r="C48" t="s">
        <v>472</v>
      </c>
      <c r="D48" t="s">
        <v>473</v>
      </c>
      <c r="E48" s="13" t="s">
        <v>369</v>
      </c>
      <c r="F48" s="2">
        <v>1.26</v>
      </c>
      <c r="G48" s="13">
        <v>2</v>
      </c>
      <c r="H48" s="13">
        <v>14</v>
      </c>
      <c r="I48">
        <f t="shared" si="0"/>
        <v>28</v>
      </c>
      <c r="J48" s="13">
        <v>2</v>
      </c>
      <c r="K48" s="2">
        <f t="shared" si="1"/>
        <v>31.26</v>
      </c>
      <c r="L48" s="4">
        <v>60</v>
      </c>
    </row>
    <row r="49" spans="1:12" ht="15">
      <c r="A49" t="s">
        <v>604</v>
      </c>
      <c r="B49" t="s">
        <v>505</v>
      </c>
      <c r="C49" t="s">
        <v>605</v>
      </c>
      <c r="D49" t="s">
        <v>558</v>
      </c>
      <c r="E49" s="13" t="s">
        <v>6</v>
      </c>
      <c r="F49" s="2">
        <v>1.93</v>
      </c>
      <c r="G49" s="13">
        <v>3</v>
      </c>
      <c r="H49" s="13">
        <v>14</v>
      </c>
      <c r="I49">
        <f t="shared" si="0"/>
        <v>42</v>
      </c>
      <c r="J49" s="13">
        <v>2</v>
      </c>
      <c r="K49" s="2">
        <f t="shared" si="1"/>
        <v>45.93</v>
      </c>
      <c r="L49" s="4">
        <v>90</v>
      </c>
    </row>
    <row r="50" spans="1:12" ht="15">
      <c r="A50" t="s">
        <v>606</v>
      </c>
      <c r="B50" t="s">
        <v>607</v>
      </c>
      <c r="C50" t="s">
        <v>608</v>
      </c>
      <c r="D50" t="s">
        <v>546</v>
      </c>
      <c r="E50" s="13" t="s">
        <v>122</v>
      </c>
      <c r="F50" s="2">
        <v>1.96</v>
      </c>
      <c r="G50" s="13">
        <v>2</v>
      </c>
      <c r="H50" s="13">
        <v>14</v>
      </c>
      <c r="I50">
        <f t="shared" si="0"/>
        <v>28</v>
      </c>
      <c r="J50" s="13">
        <v>2</v>
      </c>
      <c r="K50" s="2">
        <f t="shared" si="1"/>
        <v>31.96</v>
      </c>
      <c r="L50" s="4">
        <v>60</v>
      </c>
    </row>
    <row r="51" spans="1:12" ht="15">
      <c r="A51" t="s">
        <v>609</v>
      </c>
      <c r="B51" t="s">
        <v>610</v>
      </c>
      <c r="C51" t="s">
        <v>611</v>
      </c>
      <c r="D51" t="s">
        <v>542</v>
      </c>
      <c r="E51" s="13" t="s">
        <v>248</v>
      </c>
      <c r="F51" s="2">
        <v>1.66</v>
      </c>
      <c r="G51" s="13">
        <v>2</v>
      </c>
      <c r="H51" s="13">
        <v>14</v>
      </c>
      <c r="I51">
        <f t="shared" si="0"/>
        <v>28</v>
      </c>
      <c r="J51" s="13">
        <v>2</v>
      </c>
      <c r="K51" s="2">
        <f t="shared" si="1"/>
        <v>31.66</v>
      </c>
      <c r="L51" s="4">
        <v>60</v>
      </c>
    </row>
    <row r="52" spans="1:12" ht="15">
      <c r="A52" t="s">
        <v>612</v>
      </c>
      <c r="B52" t="s">
        <v>613</v>
      </c>
      <c r="C52" t="s">
        <v>553</v>
      </c>
      <c r="D52" t="s">
        <v>554</v>
      </c>
      <c r="E52" s="13" t="s">
        <v>146</v>
      </c>
      <c r="F52" s="2">
        <v>3.24</v>
      </c>
      <c r="G52" s="13">
        <v>2</v>
      </c>
      <c r="H52" s="13">
        <v>14</v>
      </c>
      <c r="I52">
        <f t="shared" si="0"/>
        <v>28</v>
      </c>
      <c r="J52" s="13">
        <v>2</v>
      </c>
      <c r="K52" s="2">
        <f t="shared" si="1"/>
        <v>33.24</v>
      </c>
      <c r="L52" s="4">
        <v>60</v>
      </c>
    </row>
    <row r="53" spans="1:12" ht="15">
      <c r="A53" t="s">
        <v>614</v>
      </c>
      <c r="B53" t="s">
        <v>615</v>
      </c>
      <c r="C53" t="s">
        <v>616</v>
      </c>
      <c r="D53" t="s">
        <v>550</v>
      </c>
      <c r="E53" s="13" t="s">
        <v>436</v>
      </c>
      <c r="F53" s="2">
        <v>1.51</v>
      </c>
      <c r="G53" s="13">
        <v>2</v>
      </c>
      <c r="H53" s="13">
        <v>14</v>
      </c>
      <c r="I53">
        <f t="shared" si="0"/>
        <v>28</v>
      </c>
      <c r="J53" s="13">
        <v>2</v>
      </c>
      <c r="K53" s="2">
        <f t="shared" si="1"/>
        <v>31.51</v>
      </c>
      <c r="L53" s="4">
        <v>60</v>
      </c>
    </row>
    <row r="54" spans="1:12" ht="15">
      <c r="A54" t="s">
        <v>617</v>
      </c>
      <c r="B54" t="s">
        <v>505</v>
      </c>
      <c r="C54" t="s">
        <v>138</v>
      </c>
      <c r="D54" t="s">
        <v>558</v>
      </c>
      <c r="E54" s="13" t="s">
        <v>436</v>
      </c>
      <c r="F54" s="2">
        <v>1.61</v>
      </c>
      <c r="G54" s="13">
        <v>3</v>
      </c>
      <c r="H54" s="13">
        <v>14</v>
      </c>
      <c r="I54">
        <f t="shared" si="0"/>
        <v>42</v>
      </c>
      <c r="J54" s="13">
        <v>2</v>
      </c>
      <c r="K54" s="2">
        <f t="shared" si="1"/>
        <v>45.61</v>
      </c>
      <c r="L54" s="4">
        <v>90</v>
      </c>
    </row>
    <row r="55" spans="1:12" ht="15">
      <c r="A55" t="s">
        <v>618</v>
      </c>
      <c r="B55" t="s">
        <v>619</v>
      </c>
      <c r="C55" t="s">
        <v>620</v>
      </c>
      <c r="D55" t="s">
        <v>621</v>
      </c>
      <c r="E55" s="13" t="s">
        <v>263</v>
      </c>
      <c r="F55" s="2">
        <v>1.73</v>
      </c>
      <c r="G55" s="13">
        <v>5</v>
      </c>
      <c r="H55" s="13">
        <v>14</v>
      </c>
      <c r="I55">
        <f t="shared" si="0"/>
        <v>70</v>
      </c>
      <c r="J55" s="13">
        <v>2</v>
      </c>
      <c r="K55" s="2">
        <f t="shared" si="1"/>
        <v>73.73</v>
      </c>
      <c r="L55" s="4">
        <v>260</v>
      </c>
    </row>
    <row r="56" spans="1:12" ht="15">
      <c r="A56" t="s">
        <v>622</v>
      </c>
      <c r="B56" t="s">
        <v>623</v>
      </c>
      <c r="C56" t="s">
        <v>624</v>
      </c>
      <c r="D56" t="s">
        <v>625</v>
      </c>
      <c r="E56" s="13" t="s">
        <v>369</v>
      </c>
      <c r="F56" s="2">
        <v>1.76</v>
      </c>
      <c r="G56" s="13">
        <v>3</v>
      </c>
      <c r="H56" s="13">
        <v>14</v>
      </c>
      <c r="I56">
        <f t="shared" si="0"/>
        <v>42</v>
      </c>
      <c r="J56" s="13">
        <v>2</v>
      </c>
      <c r="K56" s="2">
        <f t="shared" si="1"/>
        <v>45.76</v>
      </c>
      <c r="L56" s="4">
        <v>146</v>
      </c>
    </row>
    <row r="57" spans="6:13" ht="15">
      <c r="F57" s="6">
        <f>SUM(F47:F56)</f>
        <v>18.46</v>
      </c>
      <c r="K57" s="6">
        <f>SUM(K47:K56)</f>
        <v>402.46000000000004</v>
      </c>
      <c r="L57" s="1">
        <f>SUM(L47:L56)</f>
        <v>946</v>
      </c>
      <c r="M57" s="6">
        <f>SUM(L57,-K57)</f>
        <v>543.54</v>
      </c>
    </row>
    <row r="58" ht="15">
      <c r="K58" s="2"/>
    </row>
    <row r="59" spans="1:12" ht="15">
      <c r="A59" t="s">
        <v>626</v>
      </c>
      <c r="B59" t="s">
        <v>627</v>
      </c>
      <c r="C59" t="s">
        <v>628</v>
      </c>
      <c r="D59" t="s">
        <v>629</v>
      </c>
      <c r="E59" s="13" t="s">
        <v>263</v>
      </c>
      <c r="F59" s="2">
        <v>1.82</v>
      </c>
      <c r="G59" s="13">
        <v>3</v>
      </c>
      <c r="H59" s="13">
        <v>14</v>
      </c>
      <c r="I59">
        <f t="shared" si="0"/>
        <v>42</v>
      </c>
      <c r="J59" s="13">
        <v>2</v>
      </c>
      <c r="K59" s="2">
        <f t="shared" si="1"/>
        <v>45.82</v>
      </c>
      <c r="L59" s="4">
        <v>90</v>
      </c>
    </row>
    <row r="60" spans="1:12" ht="15">
      <c r="A60" t="s">
        <v>630</v>
      </c>
      <c r="B60" t="s">
        <v>580</v>
      </c>
      <c r="C60" t="s">
        <v>581</v>
      </c>
      <c r="D60" t="s">
        <v>582</v>
      </c>
      <c r="E60" s="13" t="s">
        <v>52</v>
      </c>
      <c r="F60" s="2">
        <v>1.56</v>
      </c>
      <c r="G60" s="13">
        <v>2</v>
      </c>
      <c r="H60" s="13">
        <v>14</v>
      </c>
      <c r="I60">
        <f t="shared" si="0"/>
        <v>28</v>
      </c>
      <c r="J60" s="13">
        <v>2</v>
      </c>
      <c r="K60" s="2">
        <f t="shared" si="1"/>
        <v>31.56</v>
      </c>
      <c r="L60" s="4">
        <v>28</v>
      </c>
    </row>
    <row r="61" spans="1:12" ht="15">
      <c r="A61" t="s">
        <v>631</v>
      </c>
      <c r="B61" t="s">
        <v>584</v>
      </c>
      <c r="C61" t="s">
        <v>585</v>
      </c>
      <c r="D61" t="s">
        <v>586</v>
      </c>
      <c r="E61" s="13" t="s">
        <v>122</v>
      </c>
      <c r="F61" s="2">
        <v>2.62</v>
      </c>
      <c r="G61" s="13">
        <v>2</v>
      </c>
      <c r="H61" s="13">
        <v>14</v>
      </c>
      <c r="I61">
        <f t="shared" si="0"/>
        <v>28</v>
      </c>
      <c r="J61" s="13">
        <v>2</v>
      </c>
      <c r="K61" s="2">
        <f t="shared" si="1"/>
        <v>32.620000000000005</v>
      </c>
      <c r="L61" s="4">
        <v>60</v>
      </c>
    </row>
    <row r="62" spans="1:12" ht="15">
      <c r="A62" t="s">
        <v>632</v>
      </c>
      <c r="B62" t="s">
        <v>588</v>
      </c>
      <c r="C62" t="s">
        <v>589</v>
      </c>
      <c r="D62" t="s">
        <v>590</v>
      </c>
      <c r="E62" s="13" t="s">
        <v>52</v>
      </c>
      <c r="F62" s="2">
        <v>5.55</v>
      </c>
      <c r="G62" s="13">
        <v>2</v>
      </c>
      <c r="H62" s="13">
        <v>14</v>
      </c>
      <c r="I62">
        <f t="shared" si="0"/>
        <v>28</v>
      </c>
      <c r="J62" s="13">
        <v>2</v>
      </c>
      <c r="K62" s="2">
        <f t="shared" si="1"/>
        <v>35.55</v>
      </c>
      <c r="L62" s="4">
        <v>60</v>
      </c>
    </row>
    <row r="63" spans="1:12" ht="15">
      <c r="A63" t="s">
        <v>633</v>
      </c>
      <c r="B63" t="s">
        <v>634</v>
      </c>
      <c r="C63" t="s">
        <v>635</v>
      </c>
      <c r="D63" t="s">
        <v>636</v>
      </c>
      <c r="E63" s="13" t="s">
        <v>196</v>
      </c>
      <c r="F63" s="2">
        <v>4.44</v>
      </c>
      <c r="G63" s="13">
        <v>2</v>
      </c>
      <c r="H63" s="13">
        <v>14</v>
      </c>
      <c r="I63">
        <f t="shared" si="0"/>
        <v>28</v>
      </c>
      <c r="J63" s="13">
        <v>2</v>
      </c>
      <c r="K63" s="2">
        <f t="shared" si="1"/>
        <v>34.44</v>
      </c>
      <c r="L63" s="4">
        <v>60</v>
      </c>
    </row>
    <row r="64" spans="1:12" ht="15">
      <c r="A64" t="s">
        <v>637</v>
      </c>
      <c r="B64" t="s">
        <v>638</v>
      </c>
      <c r="C64" t="s">
        <v>639</v>
      </c>
      <c r="D64" t="s">
        <v>629</v>
      </c>
      <c r="E64" s="13" t="s">
        <v>474</v>
      </c>
      <c r="F64" s="2">
        <v>4.72</v>
      </c>
      <c r="G64" s="13">
        <v>3</v>
      </c>
      <c r="H64" s="13">
        <v>14</v>
      </c>
      <c r="I64">
        <f t="shared" si="0"/>
        <v>42</v>
      </c>
      <c r="J64" s="13">
        <v>2</v>
      </c>
      <c r="K64" s="2">
        <f t="shared" si="1"/>
        <v>48.72</v>
      </c>
      <c r="L64" s="4">
        <v>90</v>
      </c>
    </row>
    <row r="65" spans="1:12" ht="15">
      <c r="A65" t="s">
        <v>640</v>
      </c>
      <c r="B65" t="s">
        <v>641</v>
      </c>
      <c r="C65" t="s">
        <v>531</v>
      </c>
      <c r="D65" t="s">
        <v>481</v>
      </c>
      <c r="E65" s="13" t="s">
        <v>314</v>
      </c>
      <c r="F65" s="2">
        <v>6.32</v>
      </c>
      <c r="G65" s="13">
        <v>6</v>
      </c>
      <c r="H65" s="13">
        <v>14</v>
      </c>
      <c r="I65">
        <f t="shared" si="0"/>
        <v>84</v>
      </c>
      <c r="J65" s="13">
        <v>2</v>
      </c>
      <c r="K65" s="2">
        <f t="shared" si="1"/>
        <v>92.32</v>
      </c>
      <c r="L65" s="4">
        <v>592</v>
      </c>
    </row>
    <row r="66" spans="6:13" ht="15">
      <c r="F66" s="6">
        <f>SUM(F59:F65)</f>
        <v>27.03</v>
      </c>
      <c r="K66" s="6">
        <f>SUM(K59:K65)</f>
        <v>321.03</v>
      </c>
      <c r="L66" s="1">
        <f>SUM(L59:L65)</f>
        <v>980</v>
      </c>
      <c r="M66" s="6">
        <f>SUM(L66,-K66)</f>
        <v>658.97</v>
      </c>
    </row>
    <row r="67" spans="5:11" s="3" customFormat="1" ht="15">
      <c r="E67" s="14"/>
      <c r="F67" s="5"/>
      <c r="G67" s="14"/>
      <c r="H67" s="14"/>
      <c r="J67" s="14"/>
      <c r="K67" s="5"/>
    </row>
    <row r="68" spans="1:12" ht="15">
      <c r="A68" t="s">
        <v>642</v>
      </c>
      <c r="B68" t="s">
        <v>471</v>
      </c>
      <c r="C68" t="s">
        <v>472</v>
      </c>
      <c r="D68" t="s">
        <v>473</v>
      </c>
      <c r="E68" s="13" t="s">
        <v>474</v>
      </c>
      <c r="F68" s="2">
        <v>1.6</v>
      </c>
      <c r="G68" s="13">
        <v>2</v>
      </c>
      <c r="H68" s="13">
        <v>14</v>
      </c>
      <c r="I68">
        <f t="shared" si="0"/>
        <v>28</v>
      </c>
      <c r="J68" s="13">
        <v>2</v>
      </c>
      <c r="K68" s="2">
        <f t="shared" si="1"/>
        <v>31.6</v>
      </c>
      <c r="L68" s="4">
        <v>60</v>
      </c>
    </row>
    <row r="69" spans="1:12" ht="15">
      <c r="A69" t="s">
        <v>643</v>
      </c>
      <c r="B69" t="s">
        <v>476</v>
      </c>
      <c r="C69" t="s">
        <v>133</v>
      </c>
      <c r="D69" t="s">
        <v>477</v>
      </c>
      <c r="E69" s="13" t="s">
        <v>474</v>
      </c>
      <c r="F69" s="2">
        <v>1.47</v>
      </c>
      <c r="G69" s="13">
        <v>2</v>
      </c>
      <c r="H69" s="13">
        <v>14</v>
      </c>
      <c r="I69">
        <f t="shared" si="0"/>
        <v>28</v>
      </c>
      <c r="J69" s="13">
        <v>2</v>
      </c>
      <c r="K69" s="2">
        <f t="shared" si="1"/>
        <v>31.47</v>
      </c>
      <c r="L69" s="4">
        <v>60</v>
      </c>
    </row>
    <row r="70" spans="1:12" ht="15">
      <c r="A70" t="s">
        <v>644</v>
      </c>
      <c r="B70" t="s">
        <v>505</v>
      </c>
      <c r="C70" t="s">
        <v>138</v>
      </c>
      <c r="D70" t="s">
        <v>558</v>
      </c>
      <c r="E70" s="13" t="s">
        <v>204</v>
      </c>
      <c r="F70" s="2">
        <v>1.37</v>
      </c>
      <c r="G70" s="13">
        <v>3</v>
      </c>
      <c r="H70" s="13">
        <v>14</v>
      </c>
      <c r="I70">
        <f t="shared" si="0"/>
        <v>42</v>
      </c>
      <c r="J70" s="13">
        <v>2</v>
      </c>
      <c r="K70" s="2">
        <f t="shared" si="1"/>
        <v>45.37</v>
      </c>
      <c r="L70" s="4">
        <v>90</v>
      </c>
    </row>
    <row r="71" spans="1:12" ht="15">
      <c r="A71" t="s">
        <v>645</v>
      </c>
      <c r="B71" t="s">
        <v>646</v>
      </c>
      <c r="C71" t="s">
        <v>647</v>
      </c>
      <c r="D71" t="s">
        <v>648</v>
      </c>
      <c r="E71" s="13" t="s">
        <v>295</v>
      </c>
      <c r="F71" s="2">
        <v>1.72</v>
      </c>
      <c r="G71" s="13">
        <v>3</v>
      </c>
      <c r="H71" s="13">
        <v>14</v>
      </c>
      <c r="I71">
        <f t="shared" si="0"/>
        <v>42</v>
      </c>
      <c r="J71" s="13">
        <v>2</v>
      </c>
      <c r="K71" s="2">
        <f t="shared" si="1"/>
        <v>45.72</v>
      </c>
      <c r="L71" s="4">
        <v>90</v>
      </c>
    </row>
    <row r="72" spans="1:12" ht="15">
      <c r="A72" t="s">
        <v>649</v>
      </c>
      <c r="B72" t="s">
        <v>650</v>
      </c>
      <c r="C72" t="s">
        <v>651</v>
      </c>
      <c r="D72" t="s">
        <v>542</v>
      </c>
      <c r="E72" s="13" t="s">
        <v>146</v>
      </c>
      <c r="F72" s="2">
        <v>1.94</v>
      </c>
      <c r="G72" s="13">
        <v>2</v>
      </c>
      <c r="H72" s="13">
        <v>14</v>
      </c>
      <c r="I72">
        <f t="shared" si="0"/>
        <v>28</v>
      </c>
      <c r="J72" s="13">
        <v>2</v>
      </c>
      <c r="K72" s="2">
        <f t="shared" si="1"/>
        <v>31.94</v>
      </c>
      <c r="L72" s="4">
        <v>60</v>
      </c>
    </row>
    <row r="73" spans="1:12" ht="15">
      <c r="A73" t="s">
        <v>652</v>
      </c>
      <c r="B73" t="s">
        <v>653</v>
      </c>
      <c r="C73" t="s">
        <v>654</v>
      </c>
      <c r="D73" t="s">
        <v>655</v>
      </c>
      <c r="E73" s="13" t="s">
        <v>201</v>
      </c>
      <c r="F73" s="2">
        <v>1.93</v>
      </c>
      <c r="G73" s="13">
        <v>2</v>
      </c>
      <c r="H73" s="13">
        <v>14</v>
      </c>
      <c r="I73">
        <f t="shared" si="0"/>
        <v>28</v>
      </c>
      <c r="J73" s="13">
        <v>2</v>
      </c>
      <c r="K73" s="2">
        <f t="shared" si="1"/>
        <v>31.93</v>
      </c>
      <c r="L73" s="4">
        <v>210</v>
      </c>
    </row>
    <row r="74" spans="1:12" ht="15">
      <c r="A74" t="s">
        <v>656</v>
      </c>
      <c r="B74" t="s">
        <v>657</v>
      </c>
      <c r="C74" t="s">
        <v>658</v>
      </c>
      <c r="D74" t="s">
        <v>648</v>
      </c>
      <c r="E74" s="13" t="s">
        <v>474</v>
      </c>
      <c r="F74" s="2">
        <v>1.21</v>
      </c>
      <c r="G74" s="13">
        <v>2</v>
      </c>
      <c r="H74" s="13">
        <v>14</v>
      </c>
      <c r="I74">
        <f t="shared" si="0"/>
        <v>28</v>
      </c>
      <c r="J74" s="13">
        <v>2</v>
      </c>
      <c r="K74" s="2">
        <f t="shared" si="1"/>
        <v>31.21</v>
      </c>
      <c r="L74" s="4">
        <v>60</v>
      </c>
    </row>
    <row r="75" spans="1:12" ht="15">
      <c r="A75" t="s">
        <v>659</v>
      </c>
      <c r="B75" t="s">
        <v>660</v>
      </c>
      <c r="C75" t="s">
        <v>661</v>
      </c>
      <c r="D75" t="s">
        <v>662</v>
      </c>
      <c r="E75" s="13" t="s">
        <v>194</v>
      </c>
      <c r="F75" s="2">
        <v>1.31</v>
      </c>
      <c r="G75" s="13">
        <v>2</v>
      </c>
      <c r="H75" s="13">
        <v>14</v>
      </c>
      <c r="I75">
        <f t="shared" si="0"/>
        <v>28</v>
      </c>
      <c r="J75" s="13">
        <v>2</v>
      </c>
      <c r="K75" s="2">
        <f t="shared" si="1"/>
        <v>31.31</v>
      </c>
      <c r="L75" s="4">
        <v>60</v>
      </c>
    </row>
    <row r="76" spans="1:12" ht="15">
      <c r="A76" t="s">
        <v>663</v>
      </c>
      <c r="B76" t="s">
        <v>664</v>
      </c>
      <c r="C76" t="s">
        <v>624</v>
      </c>
      <c r="D76" t="s">
        <v>665</v>
      </c>
      <c r="E76" s="13" t="s">
        <v>201</v>
      </c>
      <c r="F76" s="2">
        <v>1.39</v>
      </c>
      <c r="G76" s="13">
        <v>2</v>
      </c>
      <c r="H76" s="13">
        <v>14</v>
      </c>
      <c r="I76">
        <f t="shared" si="0"/>
        <v>28</v>
      </c>
      <c r="J76" s="13">
        <v>2</v>
      </c>
      <c r="K76" s="2">
        <f t="shared" si="1"/>
        <v>31.39</v>
      </c>
      <c r="L76" s="4">
        <v>60</v>
      </c>
    </row>
    <row r="77" spans="1:12" ht="15">
      <c r="A77" t="s">
        <v>666</v>
      </c>
      <c r="B77" t="s">
        <v>667</v>
      </c>
      <c r="C77" t="s">
        <v>668</v>
      </c>
      <c r="D77" t="s">
        <v>669</v>
      </c>
      <c r="E77" s="13" t="s">
        <v>201</v>
      </c>
      <c r="F77" s="2">
        <v>1.53</v>
      </c>
      <c r="G77" s="13">
        <v>2</v>
      </c>
      <c r="H77" s="13">
        <v>14</v>
      </c>
      <c r="I77">
        <f t="shared" si="0"/>
        <v>28</v>
      </c>
      <c r="J77" s="13">
        <v>2</v>
      </c>
      <c r="K77" s="2">
        <f t="shared" si="1"/>
        <v>31.53</v>
      </c>
      <c r="L77" s="4">
        <v>60</v>
      </c>
    </row>
    <row r="78" spans="6:13" ht="15">
      <c r="F78" s="6">
        <f>SUM(F68:F77)</f>
        <v>15.469999999999999</v>
      </c>
      <c r="K78" s="6">
        <f>SUM(K68:K77)</f>
        <v>343.47</v>
      </c>
      <c r="L78" s="1">
        <f>SUM(L68:L77)</f>
        <v>810</v>
      </c>
      <c r="M78" s="6">
        <f>SUM(L78,-K78)</f>
        <v>466.53</v>
      </c>
    </row>
    <row r="79" ht="15">
      <c r="K79" s="2"/>
    </row>
    <row r="80" spans="1:12" ht="15">
      <c r="A80" t="s">
        <v>670</v>
      </c>
      <c r="B80" t="s">
        <v>671</v>
      </c>
      <c r="C80" t="s">
        <v>672</v>
      </c>
      <c r="D80" t="s">
        <v>673</v>
      </c>
      <c r="E80" s="13" t="s">
        <v>6</v>
      </c>
      <c r="F80" s="2">
        <v>2.21</v>
      </c>
      <c r="G80" s="13">
        <v>2</v>
      </c>
      <c r="H80" s="13">
        <v>14</v>
      </c>
      <c r="I80">
        <f t="shared" si="0"/>
        <v>28</v>
      </c>
      <c r="J80" s="13">
        <v>2</v>
      </c>
      <c r="K80" s="2">
        <f t="shared" si="1"/>
        <v>32.21</v>
      </c>
      <c r="L80" s="4">
        <v>60</v>
      </c>
    </row>
    <row r="81" spans="1:12" ht="15">
      <c r="A81" t="s">
        <v>674</v>
      </c>
      <c r="B81" t="s">
        <v>675</v>
      </c>
      <c r="C81" t="s">
        <v>676</v>
      </c>
      <c r="D81" t="s">
        <v>669</v>
      </c>
      <c r="E81" s="13" t="s">
        <v>6</v>
      </c>
      <c r="F81" s="2">
        <v>1.86</v>
      </c>
      <c r="G81" s="13">
        <v>2</v>
      </c>
      <c r="H81" s="13">
        <v>14</v>
      </c>
      <c r="I81">
        <f aca="true" t="shared" si="2" ref="I81:I158">PRODUCT(G81:H81)</f>
        <v>28</v>
      </c>
      <c r="J81" s="13">
        <v>2</v>
      </c>
      <c r="K81" s="2">
        <f aca="true" t="shared" si="3" ref="K81:K158">SUM(F81,I81,J81)</f>
        <v>31.86</v>
      </c>
      <c r="L81" s="4">
        <v>28</v>
      </c>
    </row>
    <row r="82" spans="1:12" ht="15">
      <c r="A82" t="s">
        <v>677</v>
      </c>
      <c r="B82" t="s">
        <v>678</v>
      </c>
      <c r="C82" t="s">
        <v>679</v>
      </c>
      <c r="D82" t="s">
        <v>578</v>
      </c>
      <c r="E82" s="13" t="s">
        <v>6</v>
      </c>
      <c r="F82" s="2">
        <v>7.07</v>
      </c>
      <c r="G82" s="13">
        <v>12</v>
      </c>
      <c r="H82" s="13">
        <v>14</v>
      </c>
      <c r="I82">
        <f t="shared" si="2"/>
        <v>168</v>
      </c>
      <c r="J82" s="13">
        <v>2</v>
      </c>
      <c r="K82" s="2">
        <f t="shared" si="3"/>
        <v>177.07</v>
      </c>
      <c r="L82" s="4">
        <v>336</v>
      </c>
    </row>
    <row r="83" spans="1:12" ht="15">
      <c r="A83" t="s">
        <v>680</v>
      </c>
      <c r="B83" t="s">
        <v>681</v>
      </c>
      <c r="C83" t="s">
        <v>682</v>
      </c>
      <c r="D83" t="s">
        <v>683</v>
      </c>
      <c r="E83" s="13" t="s">
        <v>194</v>
      </c>
      <c r="F83" s="2">
        <v>4.1</v>
      </c>
      <c r="G83" s="13">
        <v>2</v>
      </c>
      <c r="H83" s="13">
        <v>14</v>
      </c>
      <c r="I83">
        <f t="shared" si="2"/>
        <v>28</v>
      </c>
      <c r="J83" s="13">
        <v>2</v>
      </c>
      <c r="K83" s="2">
        <f t="shared" si="3"/>
        <v>34.1</v>
      </c>
      <c r="L83" s="4">
        <v>90</v>
      </c>
    </row>
    <row r="84" spans="1:12" ht="15">
      <c r="A84" t="s">
        <v>684</v>
      </c>
      <c r="B84" t="s">
        <v>685</v>
      </c>
      <c r="C84" t="s">
        <v>62</v>
      </c>
      <c r="D84" t="s">
        <v>673</v>
      </c>
      <c r="E84" s="13" t="s">
        <v>403</v>
      </c>
      <c r="F84" s="2">
        <v>4.58</v>
      </c>
      <c r="G84" s="13">
        <v>2</v>
      </c>
      <c r="H84" s="13">
        <v>14</v>
      </c>
      <c r="I84">
        <f t="shared" si="2"/>
        <v>28</v>
      </c>
      <c r="J84" s="13">
        <v>2</v>
      </c>
      <c r="K84" s="2">
        <f t="shared" si="3"/>
        <v>34.58</v>
      </c>
      <c r="L84" s="4">
        <v>60</v>
      </c>
    </row>
    <row r="85" spans="1:12" ht="15">
      <c r="A85" t="s">
        <v>686</v>
      </c>
      <c r="B85" t="s">
        <v>687</v>
      </c>
      <c r="C85" t="s">
        <v>688</v>
      </c>
      <c r="D85" t="s">
        <v>648</v>
      </c>
      <c r="E85" s="13" t="s">
        <v>204</v>
      </c>
      <c r="F85" s="2">
        <v>4.08</v>
      </c>
      <c r="G85" s="13">
        <v>2</v>
      </c>
      <c r="H85" s="13">
        <v>14</v>
      </c>
      <c r="I85">
        <f t="shared" si="2"/>
        <v>28</v>
      </c>
      <c r="J85" s="13">
        <v>2</v>
      </c>
      <c r="K85" s="2">
        <f t="shared" si="3"/>
        <v>34.08</v>
      </c>
      <c r="L85" s="4">
        <v>90</v>
      </c>
    </row>
    <row r="86" spans="1:12" ht="15">
      <c r="A86" t="s">
        <v>689</v>
      </c>
      <c r="B86" t="s">
        <v>690</v>
      </c>
      <c r="C86" t="s">
        <v>691</v>
      </c>
      <c r="D86" t="s">
        <v>692</v>
      </c>
      <c r="E86" s="13" t="s">
        <v>555</v>
      </c>
      <c r="F86" s="2">
        <v>4.16</v>
      </c>
      <c r="G86" s="13">
        <v>2</v>
      </c>
      <c r="H86" s="13">
        <v>14</v>
      </c>
      <c r="I86">
        <f t="shared" si="2"/>
        <v>28</v>
      </c>
      <c r="J86" s="13">
        <v>2</v>
      </c>
      <c r="K86" s="2">
        <f t="shared" si="3"/>
        <v>34.16</v>
      </c>
      <c r="L86" s="4">
        <v>90</v>
      </c>
    </row>
    <row r="87" spans="1:12" ht="15">
      <c r="A87" t="s">
        <v>693</v>
      </c>
      <c r="B87" t="s">
        <v>694</v>
      </c>
      <c r="C87" t="s">
        <v>531</v>
      </c>
      <c r="D87" t="s">
        <v>578</v>
      </c>
      <c r="E87" s="13" t="s">
        <v>228</v>
      </c>
      <c r="F87" s="2">
        <v>4.84</v>
      </c>
      <c r="G87" s="13">
        <v>6</v>
      </c>
      <c r="H87" s="13">
        <v>14</v>
      </c>
      <c r="I87">
        <f t="shared" si="2"/>
        <v>84</v>
      </c>
      <c r="J87" s="13">
        <v>2</v>
      </c>
      <c r="K87" s="2">
        <f t="shared" si="3"/>
        <v>90.84</v>
      </c>
      <c r="L87" s="4">
        <v>448</v>
      </c>
    </row>
    <row r="88" spans="6:13" ht="15">
      <c r="F88" s="6">
        <f>SUM(F80:F87)</f>
        <v>32.9</v>
      </c>
      <c r="K88" s="6">
        <f>SUM(K80:K87)</f>
        <v>468.9</v>
      </c>
      <c r="L88" s="1">
        <f>SUM(L80:L87)</f>
        <v>1202</v>
      </c>
      <c r="M88" s="6">
        <f>SUM(L88,-K88)</f>
        <v>733.1</v>
      </c>
    </row>
    <row r="89" spans="5:11" s="3" customFormat="1" ht="15">
      <c r="E89" s="14"/>
      <c r="F89" s="5"/>
      <c r="G89" s="14"/>
      <c r="H89" s="14"/>
      <c r="J89" s="14"/>
      <c r="K89" s="5"/>
    </row>
    <row r="90" spans="1:12" ht="15">
      <c r="A90" t="s">
        <v>695</v>
      </c>
      <c r="B90" t="s">
        <v>476</v>
      </c>
      <c r="C90" t="s">
        <v>133</v>
      </c>
      <c r="D90" t="s">
        <v>477</v>
      </c>
      <c r="E90" s="13" t="s">
        <v>32</v>
      </c>
      <c r="F90" s="2">
        <v>2.36</v>
      </c>
      <c r="G90" s="13">
        <v>2</v>
      </c>
      <c r="H90" s="13">
        <v>14</v>
      </c>
      <c r="I90">
        <f t="shared" si="2"/>
        <v>28</v>
      </c>
      <c r="J90" s="13">
        <v>2</v>
      </c>
      <c r="K90" s="2">
        <f t="shared" si="3"/>
        <v>32.36</v>
      </c>
      <c r="L90" s="4">
        <v>60</v>
      </c>
    </row>
    <row r="91" spans="1:12" ht="15">
      <c r="A91" t="s">
        <v>696</v>
      </c>
      <c r="B91" t="s">
        <v>471</v>
      </c>
      <c r="C91" t="s">
        <v>125</v>
      </c>
      <c r="D91" t="s">
        <v>473</v>
      </c>
      <c r="E91" s="13" t="s">
        <v>52</v>
      </c>
      <c r="F91" s="2">
        <v>2.61</v>
      </c>
      <c r="G91" s="13">
        <v>2</v>
      </c>
      <c r="H91" s="13">
        <v>14</v>
      </c>
      <c r="I91">
        <f t="shared" si="2"/>
        <v>28</v>
      </c>
      <c r="J91" s="13">
        <v>2</v>
      </c>
      <c r="K91" s="2">
        <f t="shared" si="3"/>
        <v>32.61</v>
      </c>
      <c r="L91" s="4">
        <v>60</v>
      </c>
    </row>
    <row r="92" spans="1:12" ht="15">
      <c r="A92" t="s">
        <v>697</v>
      </c>
      <c r="B92" t="s">
        <v>698</v>
      </c>
      <c r="C92" t="s">
        <v>699</v>
      </c>
      <c r="D92" t="s">
        <v>481</v>
      </c>
      <c r="E92" s="13" t="s">
        <v>52</v>
      </c>
      <c r="F92" s="2">
        <v>2.37</v>
      </c>
      <c r="G92" s="13">
        <v>2</v>
      </c>
      <c r="H92" s="13">
        <v>14</v>
      </c>
      <c r="I92">
        <f t="shared" si="2"/>
        <v>28</v>
      </c>
      <c r="J92" s="13">
        <v>2</v>
      </c>
      <c r="K92" s="2">
        <f t="shared" si="3"/>
        <v>32.370000000000005</v>
      </c>
      <c r="L92" s="4">
        <v>60</v>
      </c>
    </row>
    <row r="93" spans="1:12" ht="15">
      <c r="A93" t="s">
        <v>700</v>
      </c>
      <c r="B93" t="s">
        <v>701</v>
      </c>
      <c r="C93" t="s">
        <v>702</v>
      </c>
      <c r="D93" t="s">
        <v>703</v>
      </c>
      <c r="E93" s="13" t="s">
        <v>24</v>
      </c>
      <c r="F93" s="2">
        <v>3.39</v>
      </c>
      <c r="G93" s="13">
        <v>2</v>
      </c>
      <c r="H93" s="13">
        <v>14</v>
      </c>
      <c r="I93">
        <f t="shared" si="2"/>
        <v>28</v>
      </c>
      <c r="J93" s="13">
        <v>2</v>
      </c>
      <c r="K93" s="2">
        <f t="shared" si="3"/>
        <v>33.39</v>
      </c>
      <c r="L93" s="4">
        <v>60</v>
      </c>
    </row>
    <row r="94" spans="1:12" ht="15">
      <c r="A94" t="s">
        <v>704</v>
      </c>
      <c r="B94" t="s">
        <v>505</v>
      </c>
      <c r="C94" t="s">
        <v>138</v>
      </c>
      <c r="D94" t="s">
        <v>506</v>
      </c>
      <c r="E94" s="13" t="s">
        <v>6</v>
      </c>
      <c r="F94" s="2">
        <v>2</v>
      </c>
      <c r="G94" s="13">
        <v>3</v>
      </c>
      <c r="H94" s="13">
        <v>14</v>
      </c>
      <c r="I94">
        <f t="shared" si="2"/>
        <v>42</v>
      </c>
      <c r="J94" s="13">
        <v>2</v>
      </c>
      <c r="K94" s="2">
        <f t="shared" si="3"/>
        <v>46</v>
      </c>
      <c r="L94" s="4">
        <v>90</v>
      </c>
    </row>
    <row r="95" spans="1:12" ht="15">
      <c r="A95" t="s">
        <v>705</v>
      </c>
      <c r="B95" t="s">
        <v>706</v>
      </c>
      <c r="C95" t="s">
        <v>707</v>
      </c>
      <c r="D95" t="s">
        <v>703</v>
      </c>
      <c r="E95" s="13" t="s">
        <v>6</v>
      </c>
      <c r="F95" s="2">
        <v>6.36</v>
      </c>
      <c r="G95" s="13">
        <v>3</v>
      </c>
      <c r="H95" s="13">
        <v>14</v>
      </c>
      <c r="I95">
        <f t="shared" si="2"/>
        <v>42</v>
      </c>
      <c r="J95" s="13">
        <v>2</v>
      </c>
      <c r="K95" s="2">
        <f t="shared" si="3"/>
        <v>50.36</v>
      </c>
      <c r="L95" s="4">
        <v>98</v>
      </c>
    </row>
    <row r="96" spans="1:12" ht="15">
      <c r="A96" t="s">
        <v>708</v>
      </c>
      <c r="B96" t="s">
        <v>709</v>
      </c>
      <c r="C96" t="s">
        <v>710</v>
      </c>
      <c r="D96" t="s">
        <v>703</v>
      </c>
      <c r="E96" s="13" t="s">
        <v>6</v>
      </c>
      <c r="F96" s="2">
        <v>1.14</v>
      </c>
      <c r="G96" s="13">
        <v>4</v>
      </c>
      <c r="H96" s="13">
        <v>14</v>
      </c>
      <c r="I96">
        <f t="shared" si="2"/>
        <v>56</v>
      </c>
      <c r="J96" s="13">
        <v>2</v>
      </c>
      <c r="K96" s="2">
        <f t="shared" si="3"/>
        <v>59.14</v>
      </c>
      <c r="L96" s="4">
        <v>112</v>
      </c>
    </row>
    <row r="97" spans="1:12" ht="15">
      <c r="A97" t="s">
        <v>711</v>
      </c>
      <c r="B97" t="s">
        <v>712</v>
      </c>
      <c r="C97" t="s">
        <v>713</v>
      </c>
      <c r="D97" t="s">
        <v>590</v>
      </c>
      <c r="E97" s="13" t="s">
        <v>179</v>
      </c>
      <c r="F97" s="2">
        <v>2.23</v>
      </c>
      <c r="G97" s="13">
        <v>2</v>
      </c>
      <c r="H97" s="13">
        <v>14</v>
      </c>
      <c r="I97">
        <f t="shared" si="2"/>
        <v>28</v>
      </c>
      <c r="J97" s="13">
        <v>2</v>
      </c>
      <c r="K97" s="2">
        <f t="shared" si="3"/>
        <v>32.230000000000004</v>
      </c>
      <c r="L97" s="4">
        <v>60</v>
      </c>
    </row>
    <row r="98" spans="1:12" ht="15">
      <c r="A98" t="s">
        <v>714</v>
      </c>
      <c r="B98" t="s">
        <v>715</v>
      </c>
      <c r="C98" t="s">
        <v>716</v>
      </c>
      <c r="D98" t="s">
        <v>717</v>
      </c>
      <c r="E98" s="13" t="s">
        <v>24</v>
      </c>
      <c r="F98" s="2">
        <v>2.01</v>
      </c>
      <c r="G98" s="13">
        <v>2</v>
      </c>
      <c r="H98" s="13">
        <v>14</v>
      </c>
      <c r="I98">
        <f t="shared" si="2"/>
        <v>28</v>
      </c>
      <c r="J98" s="13">
        <v>2</v>
      </c>
      <c r="K98" s="2">
        <f t="shared" si="3"/>
        <v>32.01</v>
      </c>
      <c r="L98" s="4">
        <v>60</v>
      </c>
    </row>
    <row r="99" spans="1:12" ht="15">
      <c r="A99" t="s">
        <v>718</v>
      </c>
      <c r="B99" t="s">
        <v>719</v>
      </c>
      <c r="C99" t="s">
        <v>707</v>
      </c>
      <c r="D99" t="s">
        <v>703</v>
      </c>
      <c r="E99" s="13" t="s">
        <v>179</v>
      </c>
      <c r="F99" s="2">
        <v>3.65</v>
      </c>
      <c r="G99" s="13">
        <v>4</v>
      </c>
      <c r="H99" s="13">
        <v>14</v>
      </c>
      <c r="I99">
        <f t="shared" si="2"/>
        <v>56</v>
      </c>
      <c r="J99" s="13">
        <v>2</v>
      </c>
      <c r="K99" s="2">
        <f t="shared" si="3"/>
        <v>61.65</v>
      </c>
      <c r="L99" s="4">
        <v>98</v>
      </c>
    </row>
    <row r="100" spans="1:12" ht="15">
      <c r="A100" t="s">
        <v>720</v>
      </c>
      <c r="B100" t="s">
        <v>721</v>
      </c>
      <c r="C100" t="s">
        <v>722</v>
      </c>
      <c r="D100" t="s">
        <v>717</v>
      </c>
      <c r="E100" s="13" t="s">
        <v>45</v>
      </c>
      <c r="F100" s="2">
        <v>2.92</v>
      </c>
      <c r="G100" s="13">
        <v>3</v>
      </c>
      <c r="H100" s="13">
        <v>14</v>
      </c>
      <c r="I100">
        <f t="shared" si="2"/>
        <v>42</v>
      </c>
      <c r="J100" s="13">
        <v>2</v>
      </c>
      <c r="K100" s="2">
        <f t="shared" si="3"/>
        <v>46.92</v>
      </c>
      <c r="L100" s="4">
        <v>104</v>
      </c>
    </row>
    <row r="101" spans="6:13" ht="15">
      <c r="F101" s="6">
        <f>SUM(F90:F100)</f>
        <v>31.04</v>
      </c>
      <c r="K101" s="6">
        <f>SUM(K90:K100)</f>
        <v>459.04</v>
      </c>
      <c r="L101" s="1">
        <f>SUM(L90:L100)</f>
        <v>862</v>
      </c>
      <c r="M101" s="6">
        <f>SUM(L101,-K101)</f>
        <v>402.96</v>
      </c>
    </row>
    <row r="102" ht="15">
      <c r="K102" s="2"/>
    </row>
    <row r="103" spans="1:12" ht="15">
      <c r="A103" t="s">
        <v>723</v>
      </c>
      <c r="B103" t="s">
        <v>724</v>
      </c>
      <c r="C103" t="s">
        <v>725</v>
      </c>
      <c r="D103" t="s">
        <v>726</v>
      </c>
      <c r="E103" s="13" t="s">
        <v>179</v>
      </c>
      <c r="F103" s="2">
        <v>1.81</v>
      </c>
      <c r="G103" s="13">
        <v>3</v>
      </c>
      <c r="H103" s="13">
        <v>14</v>
      </c>
      <c r="I103">
        <f t="shared" si="2"/>
        <v>42</v>
      </c>
      <c r="J103" s="13">
        <v>2</v>
      </c>
      <c r="K103" s="2">
        <f t="shared" si="3"/>
        <v>45.81</v>
      </c>
      <c r="L103" s="4">
        <v>0</v>
      </c>
    </row>
    <row r="104" spans="1:12" ht="15">
      <c r="A104" t="s">
        <v>727</v>
      </c>
      <c r="B104" t="s">
        <v>728</v>
      </c>
      <c r="C104" t="s">
        <v>729</v>
      </c>
      <c r="D104" t="s">
        <v>703</v>
      </c>
      <c r="E104" s="13" t="s">
        <v>6</v>
      </c>
      <c r="F104" s="2">
        <v>0.9</v>
      </c>
      <c r="G104" s="13">
        <v>4</v>
      </c>
      <c r="H104" s="13">
        <v>14</v>
      </c>
      <c r="I104">
        <f t="shared" si="2"/>
        <v>56</v>
      </c>
      <c r="J104" s="13">
        <v>2</v>
      </c>
      <c r="K104" s="2">
        <f t="shared" si="3"/>
        <v>58.9</v>
      </c>
      <c r="L104" s="4">
        <v>98</v>
      </c>
    </row>
    <row r="105" spans="1:12" ht="15">
      <c r="A105" t="s">
        <v>730</v>
      </c>
      <c r="B105" t="s">
        <v>731</v>
      </c>
      <c r="C105" t="s">
        <v>531</v>
      </c>
      <c r="D105" t="s">
        <v>703</v>
      </c>
      <c r="E105" s="13" t="s">
        <v>291</v>
      </c>
      <c r="F105" s="2">
        <v>3.28</v>
      </c>
      <c r="G105" s="13">
        <v>6</v>
      </c>
      <c r="H105" s="13">
        <v>14</v>
      </c>
      <c r="I105">
        <f t="shared" si="2"/>
        <v>84</v>
      </c>
      <c r="J105" s="13">
        <v>2</v>
      </c>
      <c r="K105" s="2">
        <f t="shared" si="3"/>
        <v>89.28</v>
      </c>
      <c r="L105" s="4">
        <v>560</v>
      </c>
    </row>
    <row r="106" spans="1:12" ht="15">
      <c r="A106" t="s">
        <v>732</v>
      </c>
      <c r="B106" t="s">
        <v>733</v>
      </c>
      <c r="C106" t="s">
        <v>734</v>
      </c>
      <c r="D106" t="s">
        <v>703</v>
      </c>
      <c r="E106" s="13" t="s">
        <v>122</v>
      </c>
      <c r="F106" s="2">
        <v>6.76</v>
      </c>
      <c r="G106" s="13">
        <v>2</v>
      </c>
      <c r="H106" s="13">
        <v>14</v>
      </c>
      <c r="I106">
        <f t="shared" si="2"/>
        <v>28</v>
      </c>
      <c r="J106" s="13">
        <v>2</v>
      </c>
      <c r="K106" s="2">
        <f t="shared" si="3"/>
        <v>36.76</v>
      </c>
      <c r="L106" s="4">
        <v>0</v>
      </c>
    </row>
    <row r="107" spans="1:12" ht="15">
      <c r="A107" t="s">
        <v>735</v>
      </c>
      <c r="B107" t="s">
        <v>736</v>
      </c>
      <c r="C107" t="s">
        <v>722</v>
      </c>
      <c r="D107" t="s">
        <v>717</v>
      </c>
      <c r="E107" s="13" t="s">
        <v>248</v>
      </c>
      <c r="F107" s="2">
        <v>7.75</v>
      </c>
      <c r="G107" s="13">
        <v>3</v>
      </c>
      <c r="H107" s="13">
        <v>14</v>
      </c>
      <c r="I107">
        <f t="shared" si="2"/>
        <v>42</v>
      </c>
      <c r="J107" s="13">
        <v>2</v>
      </c>
      <c r="K107" s="2">
        <f t="shared" si="3"/>
        <v>51.75</v>
      </c>
      <c r="L107" s="4">
        <v>104</v>
      </c>
    </row>
    <row r="108" spans="1:12" ht="15">
      <c r="A108" t="s">
        <v>737</v>
      </c>
      <c r="B108" t="s">
        <v>738</v>
      </c>
      <c r="C108" t="s">
        <v>729</v>
      </c>
      <c r="D108" t="s">
        <v>703</v>
      </c>
      <c r="E108" s="13" t="s">
        <v>436</v>
      </c>
      <c r="F108" s="2">
        <v>3.6</v>
      </c>
      <c r="G108" s="13">
        <v>3</v>
      </c>
      <c r="H108" s="13">
        <v>14</v>
      </c>
      <c r="I108">
        <f t="shared" si="2"/>
        <v>42</v>
      </c>
      <c r="J108" s="13">
        <v>2</v>
      </c>
      <c r="K108" s="2">
        <f t="shared" si="3"/>
        <v>47.6</v>
      </c>
      <c r="L108" s="4">
        <v>98</v>
      </c>
    </row>
    <row r="109" spans="1:12" ht="15">
      <c r="A109" t="s">
        <v>739</v>
      </c>
      <c r="B109" t="s">
        <v>740</v>
      </c>
      <c r="C109" t="s">
        <v>713</v>
      </c>
      <c r="D109" t="s">
        <v>590</v>
      </c>
      <c r="E109" s="13" t="s">
        <v>6</v>
      </c>
      <c r="F109" s="2">
        <v>0.9</v>
      </c>
      <c r="G109" s="13">
        <v>2</v>
      </c>
      <c r="H109" s="13">
        <v>14</v>
      </c>
      <c r="I109">
        <f t="shared" si="2"/>
        <v>28</v>
      </c>
      <c r="J109" s="13">
        <v>2</v>
      </c>
      <c r="K109" s="2">
        <f t="shared" si="3"/>
        <v>30.9</v>
      </c>
      <c r="L109" s="4">
        <v>28</v>
      </c>
    </row>
    <row r="110" spans="6:13" ht="15">
      <c r="F110" s="6">
        <f>SUM(F103:F109)</f>
        <v>25</v>
      </c>
      <c r="K110" s="6">
        <f>SUM(K103:K109)</f>
        <v>361</v>
      </c>
      <c r="L110" s="1">
        <f>SUM(L103:L109)</f>
        <v>888</v>
      </c>
      <c r="M110" s="6">
        <f>SUM(L110,-K110)</f>
        <v>527</v>
      </c>
    </row>
    <row r="111" spans="5:11" s="3" customFormat="1" ht="15">
      <c r="E111" s="14"/>
      <c r="F111" s="5"/>
      <c r="G111" s="14"/>
      <c r="H111" s="14"/>
      <c r="J111" s="14"/>
      <c r="K111" s="5"/>
    </row>
    <row r="112" spans="1:12" ht="15">
      <c r="A112" t="s">
        <v>741</v>
      </c>
      <c r="B112" t="s">
        <v>476</v>
      </c>
      <c r="C112" t="s">
        <v>133</v>
      </c>
      <c r="D112" t="s">
        <v>477</v>
      </c>
      <c r="E112" s="13" t="s">
        <v>204</v>
      </c>
      <c r="F112" s="2">
        <v>4.63</v>
      </c>
      <c r="G112" s="13">
        <v>2</v>
      </c>
      <c r="H112" s="13">
        <v>14</v>
      </c>
      <c r="I112">
        <f t="shared" si="2"/>
        <v>28</v>
      </c>
      <c r="J112" s="13">
        <v>2</v>
      </c>
      <c r="K112" s="2">
        <f t="shared" si="3"/>
        <v>34.63</v>
      </c>
      <c r="L112" s="4">
        <v>60</v>
      </c>
    </row>
    <row r="113" spans="1:12" ht="15">
      <c r="A113" t="s">
        <v>742</v>
      </c>
      <c r="B113" t="s">
        <v>471</v>
      </c>
      <c r="C113" t="s">
        <v>125</v>
      </c>
      <c r="D113" t="s">
        <v>473</v>
      </c>
      <c r="E113" s="13" t="s">
        <v>474</v>
      </c>
      <c r="F113" s="2">
        <v>4.45</v>
      </c>
      <c r="G113" s="13">
        <v>2</v>
      </c>
      <c r="H113" s="13">
        <v>14</v>
      </c>
      <c r="I113">
        <f t="shared" si="2"/>
        <v>28</v>
      </c>
      <c r="J113" s="13">
        <v>2</v>
      </c>
      <c r="K113" s="2">
        <f t="shared" si="3"/>
        <v>34.45</v>
      </c>
      <c r="L113" s="4">
        <v>60</v>
      </c>
    </row>
    <row r="114" spans="1:12" ht="15">
      <c r="A114" t="s">
        <v>743</v>
      </c>
      <c r="B114" t="s">
        <v>744</v>
      </c>
      <c r="C114" t="s">
        <v>553</v>
      </c>
      <c r="D114" t="s">
        <v>554</v>
      </c>
      <c r="E114" s="13" t="s">
        <v>295</v>
      </c>
      <c r="F114" s="2">
        <v>4.53</v>
      </c>
      <c r="G114" s="13">
        <v>3</v>
      </c>
      <c r="H114" s="13">
        <v>14</v>
      </c>
      <c r="I114">
        <f t="shared" si="2"/>
        <v>42</v>
      </c>
      <c r="J114" s="13">
        <v>2</v>
      </c>
      <c r="K114" s="2">
        <f t="shared" si="3"/>
        <v>48.53</v>
      </c>
      <c r="L114" s="4">
        <v>74</v>
      </c>
    </row>
    <row r="115" spans="1:12" ht="15">
      <c r="A115" t="s">
        <v>745</v>
      </c>
      <c r="B115" t="s">
        <v>746</v>
      </c>
      <c r="C115" t="s">
        <v>747</v>
      </c>
      <c r="D115" t="s">
        <v>748</v>
      </c>
      <c r="E115" s="13" t="s">
        <v>314</v>
      </c>
      <c r="F115" s="2">
        <v>4.07</v>
      </c>
      <c r="G115" s="13">
        <v>4</v>
      </c>
      <c r="H115" s="13">
        <v>14</v>
      </c>
      <c r="I115">
        <f t="shared" si="2"/>
        <v>56</v>
      </c>
      <c r="J115" s="13">
        <v>2</v>
      </c>
      <c r="K115" s="2">
        <f t="shared" si="3"/>
        <v>62.07</v>
      </c>
      <c r="L115" s="4">
        <v>143</v>
      </c>
    </row>
    <row r="116" spans="1:12" ht="15">
      <c r="A116" t="s">
        <v>749</v>
      </c>
      <c r="B116" t="s">
        <v>750</v>
      </c>
      <c r="C116" t="s">
        <v>751</v>
      </c>
      <c r="D116" t="s">
        <v>546</v>
      </c>
      <c r="E116" s="13" t="s">
        <v>146</v>
      </c>
      <c r="F116" s="2">
        <v>2.74</v>
      </c>
      <c r="G116" s="13">
        <v>2</v>
      </c>
      <c r="H116" s="13">
        <v>14</v>
      </c>
      <c r="I116">
        <f t="shared" si="2"/>
        <v>28</v>
      </c>
      <c r="J116" s="13">
        <v>2</v>
      </c>
      <c r="K116" s="2">
        <f t="shared" si="3"/>
        <v>32.74</v>
      </c>
      <c r="L116" s="4">
        <v>60</v>
      </c>
    </row>
    <row r="117" spans="1:12" ht="15">
      <c r="A117" t="s">
        <v>752</v>
      </c>
      <c r="B117" t="s">
        <v>505</v>
      </c>
      <c r="C117" t="s">
        <v>138</v>
      </c>
      <c r="D117" t="s">
        <v>506</v>
      </c>
      <c r="E117" s="13" t="s">
        <v>40</v>
      </c>
      <c r="F117" s="2">
        <v>4.7</v>
      </c>
      <c r="G117" s="13">
        <v>3</v>
      </c>
      <c r="H117" s="13">
        <v>14</v>
      </c>
      <c r="I117">
        <f t="shared" si="2"/>
        <v>42</v>
      </c>
      <c r="J117" s="13">
        <v>2</v>
      </c>
      <c r="K117" s="2">
        <f t="shared" si="3"/>
        <v>48.7</v>
      </c>
      <c r="L117" s="4">
        <v>90</v>
      </c>
    </row>
    <row r="118" spans="1:12" ht="15">
      <c r="A118" t="s">
        <v>753</v>
      </c>
      <c r="B118" t="s">
        <v>754</v>
      </c>
      <c r="C118" t="s">
        <v>755</v>
      </c>
      <c r="D118" t="s">
        <v>756</v>
      </c>
      <c r="E118" s="13" t="s">
        <v>204</v>
      </c>
      <c r="F118" s="2">
        <v>5.45</v>
      </c>
      <c r="G118" s="13">
        <v>3</v>
      </c>
      <c r="H118" s="13">
        <v>14</v>
      </c>
      <c r="I118">
        <f t="shared" si="2"/>
        <v>42</v>
      </c>
      <c r="J118" s="13">
        <v>2</v>
      </c>
      <c r="K118" s="2">
        <f t="shared" si="3"/>
        <v>49.45</v>
      </c>
      <c r="L118" s="4">
        <v>88</v>
      </c>
    </row>
    <row r="119" spans="1:12" ht="15">
      <c r="A119" t="s">
        <v>757</v>
      </c>
      <c r="B119" t="s">
        <v>758</v>
      </c>
      <c r="C119" t="s">
        <v>759</v>
      </c>
      <c r="D119" t="s">
        <v>760</v>
      </c>
      <c r="E119" s="13" t="s">
        <v>159</v>
      </c>
      <c r="F119" s="2">
        <v>2.68</v>
      </c>
      <c r="G119" s="13">
        <v>3</v>
      </c>
      <c r="H119" s="13">
        <v>14</v>
      </c>
      <c r="I119">
        <f t="shared" si="2"/>
        <v>42</v>
      </c>
      <c r="J119" s="13">
        <v>2</v>
      </c>
      <c r="K119" s="2">
        <f t="shared" si="3"/>
        <v>46.68</v>
      </c>
      <c r="L119" s="4">
        <v>117</v>
      </c>
    </row>
    <row r="120" spans="6:13" ht="15">
      <c r="F120" s="6">
        <f>SUM(F112:F119)</f>
        <v>33.25</v>
      </c>
      <c r="K120" s="6">
        <f>SUM(K112:K119)</f>
        <v>357.25</v>
      </c>
      <c r="L120" s="1">
        <f>SUM(L112:L119)</f>
        <v>692</v>
      </c>
      <c r="M120" s="6">
        <f>SUM(L120,-K120)</f>
        <v>334.75</v>
      </c>
    </row>
    <row r="121" ht="15">
      <c r="K121" s="2"/>
    </row>
    <row r="122" spans="1:12" ht="15">
      <c r="A122" t="s">
        <v>761</v>
      </c>
      <c r="B122" t="s">
        <v>762</v>
      </c>
      <c r="C122" t="s">
        <v>531</v>
      </c>
      <c r="D122" t="s">
        <v>763</v>
      </c>
      <c r="E122" s="13" t="s">
        <v>403</v>
      </c>
      <c r="F122" s="2">
        <v>4.4</v>
      </c>
      <c r="G122" s="13">
        <v>8</v>
      </c>
      <c r="H122" s="13">
        <v>14</v>
      </c>
      <c r="I122">
        <f t="shared" si="2"/>
        <v>112</v>
      </c>
      <c r="J122" s="13">
        <v>2</v>
      </c>
      <c r="K122" s="2">
        <f t="shared" si="3"/>
        <v>118.4</v>
      </c>
      <c r="L122" s="4">
        <v>464</v>
      </c>
    </row>
    <row r="123" spans="1:12" ht="15">
      <c r="A123" t="s">
        <v>764</v>
      </c>
      <c r="B123" t="s">
        <v>765</v>
      </c>
      <c r="C123" t="s">
        <v>635</v>
      </c>
      <c r="D123" t="s">
        <v>636</v>
      </c>
      <c r="E123" s="13" t="s">
        <v>201</v>
      </c>
      <c r="F123" s="2">
        <v>4.35</v>
      </c>
      <c r="G123" s="13">
        <v>2</v>
      </c>
      <c r="H123" s="13">
        <v>14</v>
      </c>
      <c r="I123">
        <f t="shared" si="2"/>
        <v>28</v>
      </c>
      <c r="J123" s="13">
        <v>2</v>
      </c>
      <c r="K123" s="2">
        <f t="shared" si="3"/>
        <v>34.35</v>
      </c>
      <c r="L123" s="4">
        <v>90</v>
      </c>
    </row>
    <row r="124" spans="1:12" ht="15">
      <c r="A124" t="s">
        <v>766</v>
      </c>
      <c r="B124" t="s">
        <v>580</v>
      </c>
      <c r="C124" t="s">
        <v>581</v>
      </c>
      <c r="D124" t="s">
        <v>582</v>
      </c>
      <c r="E124" s="13" t="s">
        <v>369</v>
      </c>
      <c r="F124" s="2">
        <v>5.41</v>
      </c>
      <c r="G124" s="13">
        <v>2</v>
      </c>
      <c r="H124" s="13">
        <v>14</v>
      </c>
      <c r="I124">
        <f t="shared" si="2"/>
        <v>28</v>
      </c>
      <c r="J124" s="13">
        <v>2</v>
      </c>
      <c r="K124" s="2">
        <f t="shared" si="3"/>
        <v>35.41</v>
      </c>
      <c r="L124" s="4">
        <v>60</v>
      </c>
    </row>
    <row r="125" spans="1:12" ht="15">
      <c r="A125" t="s">
        <v>767</v>
      </c>
      <c r="B125" t="s">
        <v>588</v>
      </c>
      <c r="C125" t="s">
        <v>589</v>
      </c>
      <c r="D125" t="s">
        <v>590</v>
      </c>
      <c r="E125" s="13" t="s">
        <v>248</v>
      </c>
      <c r="F125" s="2">
        <v>3.87</v>
      </c>
      <c r="G125" s="13">
        <v>2</v>
      </c>
      <c r="H125" s="13">
        <v>14</v>
      </c>
      <c r="I125">
        <f t="shared" si="2"/>
        <v>28</v>
      </c>
      <c r="J125" s="13">
        <v>2</v>
      </c>
      <c r="K125" s="2">
        <f t="shared" si="3"/>
        <v>33.870000000000005</v>
      </c>
      <c r="L125" s="4">
        <v>60</v>
      </c>
    </row>
    <row r="126" spans="1:12" ht="15">
      <c r="A126" t="s">
        <v>768</v>
      </c>
      <c r="B126" t="s">
        <v>592</v>
      </c>
      <c r="C126" t="s">
        <v>593</v>
      </c>
      <c r="D126" t="s">
        <v>574</v>
      </c>
      <c r="E126" s="13" t="s">
        <v>122</v>
      </c>
      <c r="F126" s="2">
        <v>2.91</v>
      </c>
      <c r="G126" s="13">
        <v>2</v>
      </c>
      <c r="H126" s="13">
        <v>14</v>
      </c>
      <c r="I126">
        <f t="shared" si="2"/>
        <v>28</v>
      </c>
      <c r="J126" s="13">
        <v>2</v>
      </c>
      <c r="K126" s="2">
        <f t="shared" si="3"/>
        <v>32.91</v>
      </c>
      <c r="L126" s="4">
        <v>60</v>
      </c>
    </row>
    <row r="127" spans="1:12" ht="15">
      <c r="A127" t="s">
        <v>769</v>
      </c>
      <c r="B127" t="s">
        <v>770</v>
      </c>
      <c r="C127" t="s">
        <v>771</v>
      </c>
      <c r="D127" t="s">
        <v>760</v>
      </c>
      <c r="E127" s="13" t="s">
        <v>398</v>
      </c>
      <c r="F127" s="2">
        <v>2.17</v>
      </c>
      <c r="G127" s="13">
        <v>3</v>
      </c>
      <c r="H127" s="13">
        <v>14</v>
      </c>
      <c r="I127">
        <f t="shared" si="2"/>
        <v>42</v>
      </c>
      <c r="J127" s="13">
        <v>2</v>
      </c>
      <c r="K127" s="2">
        <f t="shared" si="3"/>
        <v>46.17</v>
      </c>
      <c r="L127" s="4">
        <v>90</v>
      </c>
    </row>
    <row r="128" spans="1:12" ht="15">
      <c r="A128" t="s">
        <v>772</v>
      </c>
      <c r="B128" t="s">
        <v>773</v>
      </c>
      <c r="C128" t="s">
        <v>569</v>
      </c>
      <c r="D128" t="s">
        <v>570</v>
      </c>
      <c r="E128" s="13" t="s">
        <v>146</v>
      </c>
      <c r="F128" s="2">
        <v>1.69</v>
      </c>
      <c r="G128" s="13">
        <v>2</v>
      </c>
      <c r="H128" s="13">
        <v>14</v>
      </c>
      <c r="I128">
        <f t="shared" si="2"/>
        <v>28</v>
      </c>
      <c r="J128" s="13">
        <v>2</v>
      </c>
      <c r="K128" s="2">
        <f t="shared" si="3"/>
        <v>31.69</v>
      </c>
      <c r="L128" s="4">
        <v>60</v>
      </c>
    </row>
    <row r="129" spans="6:13" ht="15">
      <c r="F129" s="6">
        <f>SUM(F122:F128)</f>
        <v>24.8</v>
      </c>
      <c r="K129" s="6">
        <f>SUM(K122:K128)</f>
        <v>332.8</v>
      </c>
      <c r="L129" s="1">
        <f>SUM(L122:L128)</f>
        <v>884</v>
      </c>
      <c r="M129" s="6">
        <f>SUM(L129,-K129)</f>
        <v>551.2</v>
      </c>
    </row>
    <row r="130" spans="5:11" s="3" customFormat="1" ht="15">
      <c r="E130" s="14"/>
      <c r="F130" s="5"/>
      <c r="G130" s="14"/>
      <c r="H130" s="14"/>
      <c r="J130" s="14"/>
      <c r="K130" s="5"/>
    </row>
    <row r="131" spans="1:12" ht="15">
      <c r="A131" t="s">
        <v>774</v>
      </c>
      <c r="B131" t="s">
        <v>476</v>
      </c>
      <c r="C131" t="s">
        <v>775</v>
      </c>
      <c r="D131" t="s">
        <v>477</v>
      </c>
      <c r="E131" s="13" t="s">
        <v>555</v>
      </c>
      <c r="F131" s="2">
        <v>1.72</v>
      </c>
      <c r="G131" s="13">
        <v>2</v>
      </c>
      <c r="H131" s="13">
        <v>14</v>
      </c>
      <c r="I131">
        <f t="shared" si="2"/>
        <v>28</v>
      </c>
      <c r="J131" s="13">
        <v>2</v>
      </c>
      <c r="K131" s="2">
        <f t="shared" si="3"/>
        <v>31.72</v>
      </c>
      <c r="L131" s="4">
        <v>60</v>
      </c>
    </row>
    <row r="132" spans="1:12" ht="15">
      <c r="A132" t="s">
        <v>776</v>
      </c>
      <c r="B132" t="s">
        <v>471</v>
      </c>
      <c r="C132" t="s">
        <v>125</v>
      </c>
      <c r="D132" t="s">
        <v>473</v>
      </c>
      <c r="E132" s="13" t="s">
        <v>196</v>
      </c>
      <c r="F132" s="2">
        <v>2.44</v>
      </c>
      <c r="G132" s="13">
        <v>2</v>
      </c>
      <c r="H132" s="13">
        <v>14</v>
      </c>
      <c r="I132">
        <f t="shared" si="2"/>
        <v>28</v>
      </c>
      <c r="J132" s="13">
        <v>2</v>
      </c>
      <c r="K132" s="2">
        <f t="shared" si="3"/>
        <v>32.44</v>
      </c>
      <c r="L132" s="4">
        <v>60</v>
      </c>
    </row>
    <row r="133" spans="1:12" ht="15">
      <c r="A133" t="s">
        <v>777</v>
      </c>
      <c r="B133" t="s">
        <v>778</v>
      </c>
      <c r="C133" t="s">
        <v>779</v>
      </c>
      <c r="D133" t="s">
        <v>780</v>
      </c>
      <c r="E133" s="13" t="s">
        <v>398</v>
      </c>
      <c r="F133" s="2">
        <v>2</v>
      </c>
      <c r="G133" s="13">
        <v>3</v>
      </c>
      <c r="H133" s="13">
        <v>14</v>
      </c>
      <c r="I133">
        <f t="shared" si="2"/>
        <v>42</v>
      </c>
      <c r="J133" s="13">
        <v>2</v>
      </c>
      <c r="K133" s="2">
        <f t="shared" si="3"/>
        <v>46</v>
      </c>
      <c r="L133" s="4">
        <v>117</v>
      </c>
    </row>
    <row r="134" spans="1:12" ht="15">
      <c r="A134" t="s">
        <v>781</v>
      </c>
      <c r="B134" t="s">
        <v>782</v>
      </c>
      <c r="C134" t="s">
        <v>783</v>
      </c>
      <c r="D134" t="s">
        <v>780</v>
      </c>
      <c r="E134" s="13" t="s">
        <v>6</v>
      </c>
      <c r="F134" s="2">
        <v>0.38</v>
      </c>
      <c r="G134" s="13">
        <v>4</v>
      </c>
      <c r="H134" s="13">
        <v>14</v>
      </c>
      <c r="I134">
        <f t="shared" si="2"/>
        <v>56</v>
      </c>
      <c r="J134" s="13">
        <v>2</v>
      </c>
      <c r="K134" s="2">
        <f t="shared" si="3"/>
        <v>58.38</v>
      </c>
      <c r="L134" s="4">
        <v>84</v>
      </c>
    </row>
    <row r="135" spans="1:12" ht="15">
      <c r="A135" t="s">
        <v>784</v>
      </c>
      <c r="B135" t="s">
        <v>785</v>
      </c>
      <c r="C135" t="s">
        <v>786</v>
      </c>
      <c r="D135" t="s">
        <v>780</v>
      </c>
      <c r="E135" s="13" t="s">
        <v>45</v>
      </c>
      <c r="F135" s="2">
        <v>5.12</v>
      </c>
      <c r="G135" s="13">
        <v>3</v>
      </c>
      <c r="H135" s="13">
        <v>14</v>
      </c>
      <c r="I135">
        <f t="shared" si="2"/>
        <v>42</v>
      </c>
      <c r="J135" s="13">
        <v>2</v>
      </c>
      <c r="K135" s="2">
        <f t="shared" si="3"/>
        <v>49.12</v>
      </c>
      <c r="L135" s="4">
        <v>0</v>
      </c>
    </row>
    <row r="136" spans="1:12" ht="15">
      <c r="A136" t="s">
        <v>787</v>
      </c>
      <c r="B136" t="s">
        <v>788</v>
      </c>
      <c r="C136" t="s">
        <v>789</v>
      </c>
      <c r="D136" t="s">
        <v>780</v>
      </c>
      <c r="E136" s="13" t="s">
        <v>119</v>
      </c>
      <c r="F136" s="2">
        <v>1.73</v>
      </c>
      <c r="G136" s="13">
        <v>2</v>
      </c>
      <c r="H136" s="13">
        <v>14</v>
      </c>
      <c r="I136">
        <f t="shared" si="2"/>
        <v>28</v>
      </c>
      <c r="J136" s="13">
        <v>2</v>
      </c>
      <c r="K136" s="2">
        <f t="shared" si="3"/>
        <v>31.73</v>
      </c>
      <c r="L136" s="4">
        <v>68</v>
      </c>
    </row>
    <row r="137" spans="1:12" ht="15">
      <c r="A137" t="s">
        <v>790</v>
      </c>
      <c r="B137" t="s">
        <v>505</v>
      </c>
      <c r="C137" t="s">
        <v>138</v>
      </c>
      <c r="D137" t="s">
        <v>558</v>
      </c>
      <c r="E137" s="13" t="s">
        <v>385</v>
      </c>
      <c r="F137" s="2">
        <v>4.79</v>
      </c>
      <c r="G137" s="13">
        <v>3</v>
      </c>
      <c r="H137" s="13">
        <v>14</v>
      </c>
      <c r="I137">
        <f t="shared" si="2"/>
        <v>42</v>
      </c>
      <c r="J137" s="13">
        <v>2</v>
      </c>
      <c r="K137" s="2">
        <f t="shared" si="3"/>
        <v>48.79</v>
      </c>
      <c r="L137" s="4">
        <v>90</v>
      </c>
    </row>
    <row r="138" spans="1:12" ht="15">
      <c r="A138" t="s">
        <v>791</v>
      </c>
      <c r="B138" t="s">
        <v>792</v>
      </c>
      <c r="C138" t="s">
        <v>793</v>
      </c>
      <c r="D138" t="s">
        <v>794</v>
      </c>
      <c r="E138" s="13" t="s">
        <v>263</v>
      </c>
      <c r="F138" s="2">
        <v>3.34</v>
      </c>
      <c r="G138" s="13">
        <v>4</v>
      </c>
      <c r="H138" s="13">
        <v>14</v>
      </c>
      <c r="I138">
        <f t="shared" si="2"/>
        <v>56</v>
      </c>
      <c r="J138" s="13">
        <v>2</v>
      </c>
      <c r="K138" s="2">
        <f t="shared" si="3"/>
        <v>61.34</v>
      </c>
      <c r="L138" s="4">
        <v>153</v>
      </c>
    </row>
    <row r="139" spans="1:12" ht="15">
      <c r="A139" t="s">
        <v>795</v>
      </c>
      <c r="B139" t="s">
        <v>796</v>
      </c>
      <c r="C139" t="s">
        <v>783</v>
      </c>
      <c r="D139" t="s">
        <v>780</v>
      </c>
      <c r="E139" s="13" t="s">
        <v>119</v>
      </c>
      <c r="F139" s="2">
        <v>1.82</v>
      </c>
      <c r="G139" s="13">
        <v>4</v>
      </c>
      <c r="H139" s="13">
        <v>14</v>
      </c>
      <c r="I139">
        <f t="shared" si="2"/>
        <v>56</v>
      </c>
      <c r="J139" s="13">
        <v>2</v>
      </c>
      <c r="K139" s="2">
        <f t="shared" si="3"/>
        <v>59.82</v>
      </c>
      <c r="L139" s="4">
        <v>84</v>
      </c>
    </row>
    <row r="140" spans="1:12" ht="15">
      <c r="A140" t="s">
        <v>797</v>
      </c>
      <c r="B140" t="s">
        <v>798</v>
      </c>
      <c r="C140" t="s">
        <v>799</v>
      </c>
      <c r="D140" t="s">
        <v>780</v>
      </c>
      <c r="E140" s="13" t="s">
        <v>119</v>
      </c>
      <c r="F140" s="2">
        <v>2.67</v>
      </c>
      <c r="G140" s="13">
        <v>3</v>
      </c>
      <c r="H140" s="13">
        <v>14</v>
      </c>
      <c r="I140">
        <f t="shared" si="2"/>
        <v>42</v>
      </c>
      <c r="J140" s="13">
        <v>2</v>
      </c>
      <c r="K140" s="2">
        <f t="shared" si="3"/>
        <v>46.67</v>
      </c>
      <c r="L140" s="4">
        <v>70</v>
      </c>
    </row>
    <row r="141" spans="6:13" ht="15">
      <c r="F141" s="6">
        <f>SUM(F131:F140)</f>
        <v>26.009999999999998</v>
      </c>
      <c r="K141" s="6">
        <f>SUM(K131:K140)</f>
        <v>466.01</v>
      </c>
      <c r="L141" s="1">
        <f>SUM(L131:L140)</f>
        <v>786</v>
      </c>
      <c r="M141" s="6">
        <f>SUM(L141,-K141)</f>
        <v>319.99</v>
      </c>
    </row>
    <row r="142" ht="15">
      <c r="K142" s="2"/>
    </row>
    <row r="143" spans="1:12" ht="15">
      <c r="A143" t="s">
        <v>800</v>
      </c>
      <c r="B143" t="s">
        <v>801</v>
      </c>
      <c r="C143" t="s">
        <v>802</v>
      </c>
      <c r="D143" t="s">
        <v>780</v>
      </c>
      <c r="E143" s="13" t="s">
        <v>425</v>
      </c>
      <c r="F143" s="2">
        <v>4.74</v>
      </c>
      <c r="G143" s="13">
        <v>3</v>
      </c>
      <c r="H143" s="13">
        <v>14</v>
      </c>
      <c r="I143">
        <f t="shared" si="2"/>
        <v>42</v>
      </c>
      <c r="J143" s="13">
        <v>2</v>
      </c>
      <c r="K143" s="2">
        <f t="shared" si="3"/>
        <v>48.74</v>
      </c>
      <c r="L143" s="4">
        <v>173</v>
      </c>
    </row>
    <row r="144" spans="1:12" ht="15">
      <c r="A144" t="s">
        <v>803</v>
      </c>
      <c r="B144" t="s">
        <v>804</v>
      </c>
      <c r="C144" t="s">
        <v>635</v>
      </c>
      <c r="D144" t="s">
        <v>636</v>
      </c>
      <c r="E144" s="13" t="s">
        <v>403</v>
      </c>
      <c r="F144" s="2">
        <v>4.23</v>
      </c>
      <c r="G144" s="13">
        <v>2</v>
      </c>
      <c r="H144" s="13">
        <v>14</v>
      </c>
      <c r="I144">
        <f t="shared" si="2"/>
        <v>28</v>
      </c>
      <c r="J144" s="13">
        <v>2</v>
      </c>
      <c r="K144" s="2">
        <f t="shared" si="3"/>
        <v>34.230000000000004</v>
      </c>
      <c r="L144" s="4">
        <v>90</v>
      </c>
    </row>
    <row r="145" spans="1:12" ht="15">
      <c r="A145" t="s">
        <v>805</v>
      </c>
      <c r="B145" t="s">
        <v>806</v>
      </c>
      <c r="C145" t="s">
        <v>807</v>
      </c>
      <c r="D145" t="s">
        <v>780</v>
      </c>
      <c r="E145" s="13" t="s">
        <v>808</v>
      </c>
      <c r="F145" s="2">
        <v>4.04</v>
      </c>
      <c r="G145" s="13">
        <v>8</v>
      </c>
      <c r="H145" s="13">
        <v>14</v>
      </c>
      <c r="I145">
        <f t="shared" si="2"/>
        <v>112</v>
      </c>
      <c r="J145" s="13">
        <v>2</v>
      </c>
      <c r="K145" s="2">
        <f t="shared" si="3"/>
        <v>118.04</v>
      </c>
      <c r="L145" s="4">
        <v>465</v>
      </c>
    </row>
    <row r="146" spans="1:12" ht="15">
      <c r="A146" t="s">
        <v>809</v>
      </c>
      <c r="B146" t="s">
        <v>810</v>
      </c>
      <c r="C146" t="s">
        <v>811</v>
      </c>
      <c r="D146" t="s">
        <v>812</v>
      </c>
      <c r="E146" s="13" t="s">
        <v>403</v>
      </c>
      <c r="F146" s="2">
        <v>4.65</v>
      </c>
      <c r="G146" s="13">
        <v>3</v>
      </c>
      <c r="H146" s="13">
        <v>14</v>
      </c>
      <c r="I146">
        <f t="shared" si="2"/>
        <v>42</v>
      </c>
      <c r="J146" s="13">
        <v>2</v>
      </c>
      <c r="K146" s="2">
        <f t="shared" si="3"/>
        <v>48.65</v>
      </c>
      <c r="L146" s="4">
        <v>90</v>
      </c>
    </row>
    <row r="147" spans="1:12" ht="15">
      <c r="A147" t="s">
        <v>813</v>
      </c>
      <c r="B147" t="s">
        <v>814</v>
      </c>
      <c r="C147" t="s">
        <v>807</v>
      </c>
      <c r="D147" t="s">
        <v>780</v>
      </c>
      <c r="E147" s="13" t="s">
        <v>6</v>
      </c>
      <c r="F147" s="2">
        <v>9.93</v>
      </c>
      <c r="G147" s="13">
        <v>9</v>
      </c>
      <c r="H147" s="13">
        <v>14</v>
      </c>
      <c r="I147">
        <f t="shared" si="2"/>
        <v>126</v>
      </c>
      <c r="J147" s="13">
        <v>2</v>
      </c>
      <c r="K147" s="2">
        <f t="shared" si="3"/>
        <v>137.93</v>
      </c>
      <c r="L147" s="4">
        <v>378</v>
      </c>
    </row>
    <row r="148" spans="6:13" ht="15">
      <c r="F148" s="6">
        <f>SUM(F143:F147)</f>
        <v>27.590000000000003</v>
      </c>
      <c r="K148" s="6">
        <f>SUM(K143:K147)</f>
        <v>387.59000000000003</v>
      </c>
      <c r="L148" s="1">
        <f>SUM(L143:L147)</f>
        <v>1196</v>
      </c>
      <c r="M148" s="6">
        <f>SUM(L148,-K148)</f>
        <v>808.41</v>
      </c>
    </row>
    <row r="149" spans="5:11" s="3" customFormat="1" ht="15">
      <c r="E149" s="14"/>
      <c r="F149" s="5"/>
      <c r="G149" s="14"/>
      <c r="H149" s="14"/>
      <c r="J149" s="14"/>
      <c r="K149" s="5"/>
    </row>
    <row r="150" spans="1:12" ht="15">
      <c r="A150" t="s">
        <v>815</v>
      </c>
      <c r="B150" t="s">
        <v>816</v>
      </c>
      <c r="C150" t="s">
        <v>817</v>
      </c>
      <c r="D150" t="s">
        <v>818</v>
      </c>
      <c r="E150" s="13" t="s">
        <v>164</v>
      </c>
      <c r="F150" s="2">
        <v>2.47</v>
      </c>
      <c r="G150" s="13">
        <v>3</v>
      </c>
      <c r="H150" s="13">
        <v>14</v>
      </c>
      <c r="I150">
        <f t="shared" si="2"/>
        <v>42</v>
      </c>
      <c r="J150" s="13">
        <v>2</v>
      </c>
      <c r="K150" s="2">
        <f t="shared" si="3"/>
        <v>46.47</v>
      </c>
      <c r="L150" s="4">
        <v>120</v>
      </c>
    </row>
    <row r="151" spans="1:12" ht="15">
      <c r="A151" t="s">
        <v>819</v>
      </c>
      <c r="B151" t="s">
        <v>820</v>
      </c>
      <c r="C151" t="s">
        <v>821</v>
      </c>
      <c r="D151" t="s">
        <v>822</v>
      </c>
      <c r="E151" s="13" t="s">
        <v>52</v>
      </c>
      <c r="F151" s="2">
        <v>2.3</v>
      </c>
      <c r="G151" s="13">
        <v>2</v>
      </c>
      <c r="H151" s="13">
        <v>14</v>
      </c>
      <c r="I151">
        <f t="shared" si="2"/>
        <v>28</v>
      </c>
      <c r="J151" s="13">
        <v>2</v>
      </c>
      <c r="K151" s="2">
        <f t="shared" si="3"/>
        <v>32.3</v>
      </c>
      <c r="L151" s="4">
        <v>62</v>
      </c>
    </row>
    <row r="152" spans="1:12" ht="15">
      <c r="A152" t="s">
        <v>823</v>
      </c>
      <c r="B152" t="s">
        <v>824</v>
      </c>
      <c r="C152" t="s">
        <v>716</v>
      </c>
      <c r="D152" t="s">
        <v>825</v>
      </c>
      <c r="E152" s="13" t="s">
        <v>164</v>
      </c>
      <c r="F152" s="2">
        <v>2.31</v>
      </c>
      <c r="G152" s="13">
        <v>2</v>
      </c>
      <c r="H152" s="13">
        <v>14</v>
      </c>
      <c r="I152">
        <f t="shared" si="2"/>
        <v>28</v>
      </c>
      <c r="J152" s="13">
        <v>2</v>
      </c>
      <c r="K152" s="2">
        <f t="shared" si="3"/>
        <v>32.31</v>
      </c>
      <c r="L152" s="4">
        <v>60</v>
      </c>
    </row>
    <row r="153" spans="1:12" ht="15">
      <c r="A153" t="s">
        <v>826</v>
      </c>
      <c r="B153" t="s">
        <v>471</v>
      </c>
      <c r="C153" t="s">
        <v>125</v>
      </c>
      <c r="D153" t="s">
        <v>126</v>
      </c>
      <c r="E153" s="13" t="s">
        <v>24</v>
      </c>
      <c r="F153" s="2">
        <v>1.79</v>
      </c>
      <c r="G153" s="13">
        <v>2</v>
      </c>
      <c r="H153" s="13">
        <v>14</v>
      </c>
      <c r="I153">
        <f t="shared" si="2"/>
        <v>28</v>
      </c>
      <c r="J153" s="13">
        <v>2</v>
      </c>
      <c r="K153" s="2">
        <f t="shared" si="3"/>
        <v>31.79</v>
      </c>
      <c r="L153" s="4">
        <v>60</v>
      </c>
    </row>
    <row r="154" spans="1:12" ht="15">
      <c r="A154" t="s">
        <v>827</v>
      </c>
      <c r="B154" t="s">
        <v>476</v>
      </c>
      <c r="C154" t="s">
        <v>133</v>
      </c>
      <c r="D154" t="s">
        <v>134</v>
      </c>
      <c r="E154" s="13" t="s">
        <v>146</v>
      </c>
      <c r="F154" s="2">
        <v>3.57</v>
      </c>
      <c r="G154" s="13">
        <v>2</v>
      </c>
      <c r="H154" s="13">
        <v>14</v>
      </c>
      <c r="I154">
        <f t="shared" si="2"/>
        <v>28</v>
      </c>
      <c r="J154" s="13">
        <v>2</v>
      </c>
      <c r="K154" s="2">
        <f t="shared" si="3"/>
        <v>33.57</v>
      </c>
      <c r="L154" s="4">
        <v>60</v>
      </c>
    </row>
    <row r="155" spans="1:12" ht="15">
      <c r="A155" t="s">
        <v>828</v>
      </c>
      <c r="B155" t="s">
        <v>829</v>
      </c>
      <c r="C155" t="s">
        <v>830</v>
      </c>
      <c r="D155" t="s">
        <v>822</v>
      </c>
      <c r="E155" s="13" t="s">
        <v>369</v>
      </c>
      <c r="F155" s="2">
        <v>3.49</v>
      </c>
      <c r="G155" s="13">
        <v>2</v>
      </c>
      <c r="H155" s="13">
        <v>14</v>
      </c>
      <c r="I155">
        <f t="shared" si="2"/>
        <v>28</v>
      </c>
      <c r="J155" s="13">
        <v>2</v>
      </c>
      <c r="K155" s="2">
        <f t="shared" si="3"/>
        <v>33.49</v>
      </c>
      <c r="L155" s="4">
        <v>96</v>
      </c>
    </row>
    <row r="156" spans="1:12" ht="15">
      <c r="A156" t="s">
        <v>831</v>
      </c>
      <c r="B156" t="s">
        <v>832</v>
      </c>
      <c r="C156" t="s">
        <v>833</v>
      </c>
      <c r="D156" t="s">
        <v>825</v>
      </c>
      <c r="E156" s="13" t="s">
        <v>164</v>
      </c>
      <c r="F156" s="2">
        <v>2.56</v>
      </c>
      <c r="G156" s="13">
        <v>2</v>
      </c>
      <c r="H156" s="13">
        <v>14</v>
      </c>
      <c r="I156">
        <f t="shared" si="2"/>
        <v>28</v>
      </c>
      <c r="J156" s="13">
        <v>2</v>
      </c>
      <c r="K156" s="2">
        <f t="shared" si="3"/>
        <v>32.56</v>
      </c>
      <c r="L156" s="4">
        <v>60</v>
      </c>
    </row>
    <row r="157" spans="1:12" ht="15">
      <c r="A157" t="s">
        <v>834</v>
      </c>
      <c r="B157" t="s">
        <v>505</v>
      </c>
      <c r="C157" t="s">
        <v>138</v>
      </c>
      <c r="D157" t="s">
        <v>835</v>
      </c>
      <c r="E157" s="13" t="s">
        <v>10</v>
      </c>
      <c r="F157" s="2">
        <v>3.96</v>
      </c>
      <c r="G157" s="13">
        <v>3</v>
      </c>
      <c r="H157" s="13">
        <v>14</v>
      </c>
      <c r="I157">
        <f t="shared" si="2"/>
        <v>42</v>
      </c>
      <c r="J157" s="13">
        <v>2</v>
      </c>
      <c r="K157" s="2">
        <f t="shared" si="3"/>
        <v>47.96</v>
      </c>
      <c r="L157" s="4">
        <v>90</v>
      </c>
    </row>
    <row r="158" spans="1:12" ht="15">
      <c r="A158" t="s">
        <v>836</v>
      </c>
      <c r="B158" t="s">
        <v>837</v>
      </c>
      <c r="C158" t="s">
        <v>838</v>
      </c>
      <c r="D158" t="s">
        <v>822</v>
      </c>
      <c r="E158" s="13" t="s">
        <v>164</v>
      </c>
      <c r="F158" s="2">
        <v>3.26</v>
      </c>
      <c r="G158" s="13">
        <v>2</v>
      </c>
      <c r="H158" s="13">
        <v>14</v>
      </c>
      <c r="I158">
        <f t="shared" si="2"/>
        <v>28</v>
      </c>
      <c r="J158" s="13">
        <v>2</v>
      </c>
      <c r="K158" s="2">
        <f t="shared" si="3"/>
        <v>33.26</v>
      </c>
      <c r="L158" s="4">
        <v>90</v>
      </c>
    </row>
    <row r="159" spans="1:12" ht="15">
      <c r="A159" t="s">
        <v>839</v>
      </c>
      <c r="B159" t="s">
        <v>840</v>
      </c>
      <c r="C159" t="s">
        <v>841</v>
      </c>
      <c r="D159" t="s">
        <v>818</v>
      </c>
      <c r="E159" s="13" t="s">
        <v>164</v>
      </c>
      <c r="F159" s="2">
        <v>2.74</v>
      </c>
      <c r="G159" s="13">
        <v>3</v>
      </c>
      <c r="H159" s="13">
        <v>14</v>
      </c>
      <c r="I159">
        <f aca="true" t="shared" si="4" ref="I159:I238">PRODUCT(G159:H159)</f>
        <v>42</v>
      </c>
      <c r="J159" s="13">
        <v>2</v>
      </c>
      <c r="K159" s="2">
        <f aca="true" t="shared" si="5" ref="K159:K238">SUM(F159,I159,J159)</f>
        <v>46.74</v>
      </c>
      <c r="L159" s="4">
        <v>90</v>
      </c>
    </row>
    <row r="160" spans="6:13" ht="15">
      <c r="F160" s="6">
        <f>SUM(F150:F159)</f>
        <v>28.450000000000003</v>
      </c>
      <c r="K160" s="6">
        <f>SUM(K150:K159)</f>
        <v>370.45</v>
      </c>
      <c r="L160" s="1">
        <f>SUM(L150:L159)</f>
        <v>788</v>
      </c>
      <c r="M160" s="6">
        <f>SUM(L160,-K160)</f>
        <v>417.55</v>
      </c>
    </row>
    <row r="161" ht="15">
      <c r="K161" s="2"/>
    </row>
    <row r="162" spans="1:12" ht="15">
      <c r="A162" t="s">
        <v>842</v>
      </c>
      <c r="B162" t="s">
        <v>843</v>
      </c>
      <c r="C162" t="s">
        <v>844</v>
      </c>
      <c r="D162" t="s">
        <v>822</v>
      </c>
      <c r="E162" s="13" t="s">
        <v>398</v>
      </c>
      <c r="F162" s="2">
        <v>6.35</v>
      </c>
      <c r="G162" s="13">
        <v>2</v>
      </c>
      <c r="H162" s="13">
        <v>14</v>
      </c>
      <c r="I162">
        <f t="shared" si="4"/>
        <v>28</v>
      </c>
      <c r="J162" s="13">
        <v>2</v>
      </c>
      <c r="K162" s="2">
        <f t="shared" si="5"/>
        <v>36.35</v>
      </c>
      <c r="L162" s="4">
        <v>60</v>
      </c>
    </row>
    <row r="163" spans="1:12" ht="15">
      <c r="A163" t="s">
        <v>845</v>
      </c>
      <c r="B163" t="s">
        <v>846</v>
      </c>
      <c r="C163" t="s">
        <v>847</v>
      </c>
      <c r="D163" t="s">
        <v>822</v>
      </c>
      <c r="E163" s="13" t="s">
        <v>398</v>
      </c>
      <c r="F163" s="2">
        <v>6.31</v>
      </c>
      <c r="G163" s="13">
        <v>2</v>
      </c>
      <c r="H163" s="13">
        <v>14</v>
      </c>
      <c r="I163">
        <f t="shared" si="4"/>
        <v>28</v>
      </c>
      <c r="J163" s="13">
        <v>2</v>
      </c>
      <c r="K163" s="2">
        <f t="shared" si="5"/>
        <v>36.31</v>
      </c>
      <c r="L163" s="4">
        <v>62</v>
      </c>
    </row>
    <row r="164" spans="1:12" ht="15">
      <c r="A164" t="s">
        <v>848</v>
      </c>
      <c r="B164" t="s">
        <v>849</v>
      </c>
      <c r="C164" t="s">
        <v>850</v>
      </c>
      <c r="D164" t="s">
        <v>822</v>
      </c>
      <c r="E164" s="13" t="s">
        <v>385</v>
      </c>
      <c r="F164" s="2">
        <v>8.26</v>
      </c>
      <c r="G164" s="13">
        <v>3</v>
      </c>
      <c r="H164" s="13">
        <v>14</v>
      </c>
      <c r="I164">
        <f t="shared" si="4"/>
        <v>42</v>
      </c>
      <c r="J164" s="13">
        <v>2</v>
      </c>
      <c r="K164" s="2">
        <f t="shared" si="5"/>
        <v>52.26</v>
      </c>
      <c r="L164" s="4">
        <v>123</v>
      </c>
    </row>
    <row r="165" spans="1:12" ht="15">
      <c r="A165" t="s">
        <v>851</v>
      </c>
      <c r="B165" t="s">
        <v>852</v>
      </c>
      <c r="C165" t="s">
        <v>853</v>
      </c>
      <c r="D165" t="s">
        <v>818</v>
      </c>
      <c r="E165" s="13" t="s">
        <v>159</v>
      </c>
      <c r="F165" s="2">
        <v>4.62</v>
      </c>
      <c r="G165" s="13">
        <v>3</v>
      </c>
      <c r="H165" s="13">
        <v>14</v>
      </c>
      <c r="I165">
        <f t="shared" si="4"/>
        <v>42</v>
      </c>
      <c r="J165" s="13">
        <v>2</v>
      </c>
      <c r="K165" s="2">
        <f t="shared" si="5"/>
        <v>48.62</v>
      </c>
      <c r="L165" s="4">
        <v>136</v>
      </c>
    </row>
    <row r="166" spans="1:12" ht="15">
      <c r="A166" t="s">
        <v>854</v>
      </c>
      <c r="B166" t="s">
        <v>855</v>
      </c>
      <c r="C166" t="s">
        <v>856</v>
      </c>
      <c r="D166" t="s">
        <v>818</v>
      </c>
      <c r="E166" s="13" t="s">
        <v>385</v>
      </c>
      <c r="F166" s="2">
        <v>6.52</v>
      </c>
      <c r="G166" s="13">
        <v>3</v>
      </c>
      <c r="H166" s="13">
        <v>14</v>
      </c>
      <c r="I166">
        <f t="shared" si="4"/>
        <v>42</v>
      </c>
      <c r="J166" s="13">
        <v>2</v>
      </c>
      <c r="K166" s="2">
        <f t="shared" si="5"/>
        <v>50.519999999999996</v>
      </c>
      <c r="L166" s="4">
        <v>128</v>
      </c>
    </row>
    <row r="167" spans="1:12" ht="15">
      <c r="A167" t="s">
        <v>857</v>
      </c>
      <c r="B167" t="s">
        <v>858</v>
      </c>
      <c r="C167" t="s">
        <v>859</v>
      </c>
      <c r="D167" t="s">
        <v>818</v>
      </c>
      <c r="E167" s="13" t="s">
        <v>436</v>
      </c>
      <c r="F167" s="2">
        <v>5.2</v>
      </c>
      <c r="G167" s="13">
        <v>3</v>
      </c>
      <c r="H167" s="13">
        <v>14</v>
      </c>
      <c r="I167">
        <f t="shared" si="4"/>
        <v>42</v>
      </c>
      <c r="J167" s="13">
        <v>2</v>
      </c>
      <c r="K167" s="2">
        <f t="shared" si="5"/>
        <v>49.2</v>
      </c>
      <c r="L167" s="4">
        <v>132</v>
      </c>
    </row>
    <row r="168" spans="1:12" ht="15">
      <c r="A168" t="s">
        <v>860</v>
      </c>
      <c r="B168" t="s">
        <v>861</v>
      </c>
      <c r="C168" t="s">
        <v>862</v>
      </c>
      <c r="D168" t="s">
        <v>825</v>
      </c>
      <c r="E168" s="13" t="s">
        <v>146</v>
      </c>
      <c r="F168" s="2">
        <v>6.76</v>
      </c>
      <c r="G168" s="13">
        <v>2</v>
      </c>
      <c r="H168" s="13">
        <v>14</v>
      </c>
      <c r="I168">
        <f t="shared" si="4"/>
        <v>28</v>
      </c>
      <c r="J168" s="13">
        <v>2</v>
      </c>
      <c r="K168" s="2">
        <f t="shared" si="5"/>
        <v>36.76</v>
      </c>
      <c r="L168" s="4">
        <v>60</v>
      </c>
    </row>
    <row r="169" spans="1:12" ht="15">
      <c r="A169" t="s">
        <v>863</v>
      </c>
      <c r="B169" t="s">
        <v>864</v>
      </c>
      <c r="C169" t="s">
        <v>865</v>
      </c>
      <c r="D169" t="s">
        <v>866</v>
      </c>
      <c r="E169" s="13" t="s">
        <v>385</v>
      </c>
      <c r="F169" s="2">
        <v>5.71</v>
      </c>
      <c r="G169" s="13">
        <v>2</v>
      </c>
      <c r="H169" s="13">
        <v>14</v>
      </c>
      <c r="I169">
        <f t="shared" si="4"/>
        <v>28</v>
      </c>
      <c r="J169" s="13">
        <v>2</v>
      </c>
      <c r="K169" s="2">
        <f t="shared" si="5"/>
        <v>35.71</v>
      </c>
      <c r="L169" s="4">
        <v>65</v>
      </c>
    </row>
    <row r="170" spans="6:13" ht="15">
      <c r="F170" s="6">
        <f>SUM(F162:F169)</f>
        <v>49.730000000000004</v>
      </c>
      <c r="K170" s="6">
        <f>SUM(K162:K169)</f>
        <v>345.72999999999996</v>
      </c>
      <c r="L170" s="1">
        <f>SUM(L162:L169)</f>
        <v>766</v>
      </c>
      <c r="M170" s="6">
        <f>SUM(L170,-K170)</f>
        <v>420.27000000000004</v>
      </c>
    </row>
    <row r="171" spans="5:11" s="3" customFormat="1" ht="15">
      <c r="E171" s="14"/>
      <c r="F171" s="5"/>
      <c r="G171" s="14"/>
      <c r="H171" s="14"/>
      <c r="J171" s="14"/>
      <c r="K171" s="5"/>
    </row>
    <row r="172" spans="1:12" ht="15">
      <c r="A172" t="s">
        <v>867</v>
      </c>
      <c r="B172" t="s">
        <v>471</v>
      </c>
      <c r="C172" t="s">
        <v>125</v>
      </c>
      <c r="D172" t="s">
        <v>126</v>
      </c>
      <c r="E172" s="13" t="s">
        <v>436</v>
      </c>
      <c r="F172" s="2">
        <v>0.99</v>
      </c>
      <c r="G172" s="13">
        <v>2</v>
      </c>
      <c r="H172" s="13">
        <v>14</v>
      </c>
      <c r="I172">
        <f t="shared" si="4"/>
        <v>28</v>
      </c>
      <c r="J172" s="13">
        <v>2</v>
      </c>
      <c r="K172" s="2">
        <f t="shared" si="5"/>
        <v>30.99</v>
      </c>
      <c r="L172" s="4">
        <v>60</v>
      </c>
    </row>
    <row r="173" spans="1:12" ht="15">
      <c r="A173" t="s">
        <v>868</v>
      </c>
      <c r="B173" t="s">
        <v>505</v>
      </c>
      <c r="C173" t="s">
        <v>869</v>
      </c>
      <c r="D173" t="s">
        <v>835</v>
      </c>
      <c r="E173" s="13" t="s">
        <v>6</v>
      </c>
      <c r="F173" s="2">
        <v>0.88</v>
      </c>
      <c r="G173" s="13">
        <v>3</v>
      </c>
      <c r="H173" s="13">
        <v>14</v>
      </c>
      <c r="I173">
        <f t="shared" si="4"/>
        <v>42</v>
      </c>
      <c r="J173" s="13">
        <v>2</v>
      </c>
      <c r="K173" s="2">
        <f t="shared" si="5"/>
        <v>44.88</v>
      </c>
      <c r="L173" s="4">
        <v>90</v>
      </c>
    </row>
    <row r="174" spans="1:12" ht="15">
      <c r="A174" t="s">
        <v>870</v>
      </c>
      <c r="B174" t="s">
        <v>476</v>
      </c>
      <c r="C174" t="s">
        <v>133</v>
      </c>
      <c r="D174" t="s">
        <v>134</v>
      </c>
      <c r="E174" s="13" t="s">
        <v>159</v>
      </c>
      <c r="F174" s="2">
        <v>1.65</v>
      </c>
      <c r="G174" s="13">
        <v>2</v>
      </c>
      <c r="H174" s="13">
        <v>14</v>
      </c>
      <c r="I174">
        <f t="shared" si="4"/>
        <v>28</v>
      </c>
      <c r="J174" s="13">
        <v>2</v>
      </c>
      <c r="K174" s="2">
        <f t="shared" si="5"/>
        <v>31.65</v>
      </c>
      <c r="L174" s="4">
        <v>60</v>
      </c>
    </row>
    <row r="175" spans="1:12" ht="15">
      <c r="A175" t="s">
        <v>871</v>
      </c>
      <c r="B175" t="s">
        <v>872</v>
      </c>
      <c r="C175" t="s">
        <v>873</v>
      </c>
      <c r="D175" t="s">
        <v>874</v>
      </c>
      <c r="E175" s="13" t="s">
        <v>369</v>
      </c>
      <c r="F175" s="2">
        <v>1.49</v>
      </c>
      <c r="G175" s="13">
        <v>3</v>
      </c>
      <c r="H175" s="13">
        <v>14</v>
      </c>
      <c r="I175">
        <f t="shared" si="4"/>
        <v>42</v>
      </c>
      <c r="J175" s="13">
        <v>2</v>
      </c>
      <c r="K175" s="2">
        <f t="shared" si="5"/>
        <v>45.49</v>
      </c>
      <c r="L175" s="4">
        <v>110</v>
      </c>
    </row>
    <row r="176" spans="1:12" ht="15">
      <c r="A176" t="s">
        <v>875</v>
      </c>
      <c r="B176" t="s">
        <v>876</v>
      </c>
      <c r="C176" t="s">
        <v>877</v>
      </c>
      <c r="D176" t="s">
        <v>878</v>
      </c>
      <c r="E176" s="13" t="s">
        <v>164</v>
      </c>
      <c r="F176" s="2">
        <v>1.04</v>
      </c>
      <c r="G176" s="13">
        <v>2</v>
      </c>
      <c r="H176" s="13">
        <v>14</v>
      </c>
      <c r="I176">
        <f t="shared" si="4"/>
        <v>28</v>
      </c>
      <c r="J176" s="13">
        <v>2</v>
      </c>
      <c r="K176" s="2">
        <f t="shared" si="5"/>
        <v>31.04</v>
      </c>
      <c r="L176" s="4">
        <v>110</v>
      </c>
    </row>
    <row r="177" spans="1:12" ht="15">
      <c r="A177" t="s">
        <v>879</v>
      </c>
      <c r="B177" t="s">
        <v>880</v>
      </c>
      <c r="C177" t="s">
        <v>881</v>
      </c>
      <c r="D177" t="s">
        <v>882</v>
      </c>
      <c r="E177" s="13" t="s">
        <v>40</v>
      </c>
      <c r="F177" s="2">
        <v>1.5</v>
      </c>
      <c r="G177" s="13">
        <v>2</v>
      </c>
      <c r="H177" s="13">
        <v>14</v>
      </c>
      <c r="I177">
        <f t="shared" si="4"/>
        <v>28</v>
      </c>
      <c r="J177" s="13">
        <v>2</v>
      </c>
      <c r="K177" s="2">
        <f t="shared" si="5"/>
        <v>31.5</v>
      </c>
      <c r="L177" s="4">
        <v>0</v>
      </c>
    </row>
    <row r="178" spans="1:12" ht="15">
      <c r="A178" t="s">
        <v>883</v>
      </c>
      <c r="B178" t="s">
        <v>884</v>
      </c>
      <c r="C178" t="s">
        <v>885</v>
      </c>
      <c r="D178" t="s">
        <v>882</v>
      </c>
      <c r="E178" s="13" t="s">
        <v>146</v>
      </c>
      <c r="F178" s="2">
        <v>1.41</v>
      </c>
      <c r="G178" s="13">
        <v>3</v>
      </c>
      <c r="H178" s="13">
        <v>14</v>
      </c>
      <c r="I178">
        <f t="shared" si="4"/>
        <v>42</v>
      </c>
      <c r="J178" s="13">
        <v>2</v>
      </c>
      <c r="K178" s="2">
        <f t="shared" si="5"/>
        <v>45.41</v>
      </c>
      <c r="L178" s="4">
        <v>90</v>
      </c>
    </row>
    <row r="179" spans="1:12" ht="15">
      <c r="A179" t="s">
        <v>886</v>
      </c>
      <c r="B179" t="s">
        <v>505</v>
      </c>
      <c r="C179" t="s">
        <v>138</v>
      </c>
      <c r="D179" t="s">
        <v>835</v>
      </c>
      <c r="E179" s="13" t="s">
        <v>179</v>
      </c>
      <c r="F179" s="2">
        <v>0.79</v>
      </c>
      <c r="G179" s="13">
        <v>3</v>
      </c>
      <c r="H179" s="13">
        <v>14</v>
      </c>
      <c r="I179">
        <f t="shared" si="4"/>
        <v>42</v>
      </c>
      <c r="J179" s="13">
        <v>2</v>
      </c>
      <c r="K179" s="2">
        <f t="shared" si="5"/>
        <v>44.79</v>
      </c>
      <c r="L179" s="4">
        <v>90</v>
      </c>
    </row>
    <row r="180" spans="1:12" ht="15">
      <c r="A180" t="s">
        <v>887</v>
      </c>
      <c r="B180" t="s">
        <v>888</v>
      </c>
      <c r="C180" t="s">
        <v>722</v>
      </c>
      <c r="D180" t="s">
        <v>717</v>
      </c>
      <c r="E180" s="13" t="s">
        <v>436</v>
      </c>
      <c r="F180" s="2">
        <v>1.66</v>
      </c>
      <c r="G180" s="13">
        <v>2</v>
      </c>
      <c r="H180" s="13">
        <v>14</v>
      </c>
      <c r="I180">
        <f t="shared" si="4"/>
        <v>28</v>
      </c>
      <c r="J180" s="13">
        <v>2</v>
      </c>
      <c r="K180" s="2">
        <f t="shared" si="5"/>
        <v>31.66</v>
      </c>
      <c r="L180" s="4">
        <v>90</v>
      </c>
    </row>
    <row r="181" spans="1:12" ht="15">
      <c r="A181" t="s">
        <v>889</v>
      </c>
      <c r="B181" t="s">
        <v>890</v>
      </c>
      <c r="C181" t="s">
        <v>716</v>
      </c>
      <c r="D181" t="s">
        <v>891</v>
      </c>
      <c r="E181" s="13" t="s">
        <v>398</v>
      </c>
      <c r="F181" s="2">
        <v>1.33</v>
      </c>
      <c r="G181" s="13">
        <v>2</v>
      </c>
      <c r="H181" s="13">
        <v>14</v>
      </c>
      <c r="I181">
        <f t="shared" si="4"/>
        <v>28</v>
      </c>
      <c r="J181" s="13">
        <v>2</v>
      </c>
      <c r="K181" s="2">
        <f t="shared" si="5"/>
        <v>31.33</v>
      </c>
      <c r="L181" s="4">
        <v>60</v>
      </c>
    </row>
    <row r="182" spans="1:12" ht="15">
      <c r="A182" t="s">
        <v>892</v>
      </c>
      <c r="B182" t="s">
        <v>893</v>
      </c>
      <c r="C182" t="s">
        <v>894</v>
      </c>
      <c r="D182" t="s">
        <v>874</v>
      </c>
      <c r="E182" s="13" t="s">
        <v>159</v>
      </c>
      <c r="F182" s="2">
        <v>1.49</v>
      </c>
      <c r="G182" s="13">
        <v>2</v>
      </c>
      <c r="H182" s="13">
        <v>14</v>
      </c>
      <c r="I182">
        <f t="shared" si="4"/>
        <v>28</v>
      </c>
      <c r="J182" s="13">
        <v>2</v>
      </c>
      <c r="K182" s="2">
        <f t="shared" si="5"/>
        <v>31.49</v>
      </c>
      <c r="L182" s="4">
        <v>60</v>
      </c>
    </row>
    <row r="183" spans="6:13" ht="15">
      <c r="F183" s="6">
        <f>SUM(F172:F182)</f>
        <v>14.23</v>
      </c>
      <c r="K183" s="6">
        <f>SUM(K172:K182)</f>
        <v>400.2300000000001</v>
      </c>
      <c r="L183" s="1">
        <f>SUM(L172:L182)</f>
        <v>820</v>
      </c>
      <c r="M183" s="6">
        <f>SUM(L183,-K183)</f>
        <v>419.7699999999999</v>
      </c>
    </row>
    <row r="184" ht="15">
      <c r="K184" s="2"/>
    </row>
    <row r="185" spans="1:12" ht="15">
      <c r="A185" t="s">
        <v>895</v>
      </c>
      <c r="B185" t="s">
        <v>896</v>
      </c>
      <c r="C185" t="s">
        <v>897</v>
      </c>
      <c r="D185" t="s">
        <v>874</v>
      </c>
      <c r="E185" s="13" t="s">
        <v>398</v>
      </c>
      <c r="F185" s="2">
        <v>2.58</v>
      </c>
      <c r="G185" s="13">
        <v>2</v>
      </c>
      <c r="H185" s="13">
        <v>14</v>
      </c>
      <c r="I185">
        <f t="shared" si="4"/>
        <v>28</v>
      </c>
      <c r="J185" s="13">
        <v>2</v>
      </c>
      <c r="K185" s="2">
        <f t="shared" si="5"/>
        <v>32.58</v>
      </c>
      <c r="L185" s="4">
        <v>71</v>
      </c>
    </row>
    <row r="186" spans="1:12" ht="15">
      <c r="A186" t="s">
        <v>898</v>
      </c>
      <c r="B186" t="s">
        <v>899</v>
      </c>
      <c r="C186" t="s">
        <v>900</v>
      </c>
      <c r="D186" t="s">
        <v>901</v>
      </c>
      <c r="E186" s="13" t="s">
        <v>45</v>
      </c>
      <c r="F186" s="2">
        <v>3.6</v>
      </c>
      <c r="G186" s="13">
        <v>2</v>
      </c>
      <c r="H186" s="13">
        <v>14</v>
      </c>
      <c r="I186">
        <f t="shared" si="4"/>
        <v>28</v>
      </c>
      <c r="J186" s="13">
        <v>2</v>
      </c>
      <c r="K186" s="2">
        <f t="shared" si="5"/>
        <v>33.6</v>
      </c>
      <c r="L186" s="4">
        <v>71</v>
      </c>
    </row>
    <row r="187" spans="1:12" ht="15">
      <c r="A187" t="s">
        <v>902</v>
      </c>
      <c r="B187" t="s">
        <v>903</v>
      </c>
      <c r="C187" t="s">
        <v>904</v>
      </c>
      <c r="D187" t="s">
        <v>905</v>
      </c>
      <c r="E187" s="13" t="s">
        <v>291</v>
      </c>
      <c r="F187" s="2">
        <v>2.5</v>
      </c>
      <c r="G187" s="13">
        <v>2</v>
      </c>
      <c r="H187" s="13">
        <v>14</v>
      </c>
      <c r="I187">
        <f t="shared" si="4"/>
        <v>28</v>
      </c>
      <c r="J187" s="13">
        <v>2</v>
      </c>
      <c r="K187" s="2">
        <f t="shared" si="5"/>
        <v>32.5</v>
      </c>
      <c r="L187" s="4">
        <v>71</v>
      </c>
    </row>
    <row r="188" spans="1:12" ht="15">
      <c r="A188" t="s">
        <v>906</v>
      </c>
      <c r="B188" t="s">
        <v>907</v>
      </c>
      <c r="C188" t="s">
        <v>908</v>
      </c>
      <c r="D188" t="s">
        <v>874</v>
      </c>
      <c r="E188" s="13" t="s">
        <v>398</v>
      </c>
      <c r="F188" s="2">
        <v>4.68</v>
      </c>
      <c r="G188" s="13">
        <v>2</v>
      </c>
      <c r="H188" s="13">
        <v>14</v>
      </c>
      <c r="I188">
        <f t="shared" si="4"/>
        <v>28</v>
      </c>
      <c r="J188" s="13">
        <v>2</v>
      </c>
      <c r="K188" s="2">
        <f t="shared" si="5"/>
        <v>34.68</v>
      </c>
      <c r="L188" s="4">
        <v>71</v>
      </c>
    </row>
    <row r="189" spans="1:12" ht="15">
      <c r="A189" t="s">
        <v>909</v>
      </c>
      <c r="B189" t="s">
        <v>910</v>
      </c>
      <c r="C189" t="s">
        <v>911</v>
      </c>
      <c r="D189" t="s">
        <v>901</v>
      </c>
      <c r="E189" s="13" t="s">
        <v>52</v>
      </c>
      <c r="F189" s="2">
        <v>4.11</v>
      </c>
      <c r="G189" s="13">
        <v>2</v>
      </c>
      <c r="H189" s="13">
        <v>14</v>
      </c>
      <c r="I189">
        <f t="shared" si="4"/>
        <v>28</v>
      </c>
      <c r="J189" s="13">
        <v>2</v>
      </c>
      <c r="K189" s="2">
        <f t="shared" si="5"/>
        <v>34.11</v>
      </c>
      <c r="L189" s="4">
        <v>78</v>
      </c>
    </row>
    <row r="190" spans="1:12" ht="15">
      <c r="A190" t="s">
        <v>912</v>
      </c>
      <c r="B190" t="s">
        <v>913</v>
      </c>
      <c r="C190" t="s">
        <v>914</v>
      </c>
      <c r="D190" t="s">
        <v>874</v>
      </c>
      <c r="E190" s="13" t="s">
        <v>436</v>
      </c>
      <c r="F190" s="2">
        <v>2.56</v>
      </c>
      <c r="G190" s="13">
        <v>2</v>
      </c>
      <c r="H190" s="13">
        <v>14</v>
      </c>
      <c r="I190">
        <f t="shared" si="4"/>
        <v>28</v>
      </c>
      <c r="J190" s="13">
        <v>2</v>
      </c>
      <c r="K190" s="2">
        <f t="shared" si="5"/>
        <v>32.56</v>
      </c>
      <c r="L190" s="4">
        <v>75</v>
      </c>
    </row>
    <row r="191" spans="1:12" ht="15">
      <c r="A191" t="s">
        <v>915</v>
      </c>
      <c r="B191" t="s">
        <v>916</v>
      </c>
      <c r="C191" t="s">
        <v>917</v>
      </c>
      <c r="D191" t="s">
        <v>349</v>
      </c>
      <c r="E191" s="13" t="s">
        <v>24</v>
      </c>
      <c r="F191" s="2">
        <v>2.76</v>
      </c>
      <c r="G191" s="13">
        <v>2</v>
      </c>
      <c r="H191" s="13">
        <v>14</v>
      </c>
      <c r="I191">
        <f t="shared" si="4"/>
        <v>28</v>
      </c>
      <c r="J191" s="13">
        <v>2</v>
      </c>
      <c r="K191" s="2">
        <f t="shared" si="5"/>
        <v>32.76</v>
      </c>
      <c r="L191" s="4">
        <v>113</v>
      </c>
    </row>
    <row r="192" spans="1:12" ht="15">
      <c r="A192" t="s">
        <v>918</v>
      </c>
      <c r="B192" t="s">
        <v>919</v>
      </c>
      <c r="C192" t="s">
        <v>722</v>
      </c>
      <c r="D192" t="s">
        <v>717</v>
      </c>
      <c r="E192" s="13" t="s">
        <v>10</v>
      </c>
      <c r="F192" s="2">
        <v>5.79</v>
      </c>
      <c r="G192" s="13">
        <v>2</v>
      </c>
      <c r="H192" s="13">
        <v>14</v>
      </c>
      <c r="I192">
        <f t="shared" si="4"/>
        <v>28</v>
      </c>
      <c r="J192" s="13">
        <v>2</v>
      </c>
      <c r="K192" s="2">
        <f t="shared" si="5"/>
        <v>35.79</v>
      </c>
      <c r="L192" s="4">
        <v>28</v>
      </c>
    </row>
    <row r="193" spans="1:12" ht="15">
      <c r="A193" t="s">
        <v>920</v>
      </c>
      <c r="B193" t="s">
        <v>921</v>
      </c>
      <c r="C193" t="s">
        <v>531</v>
      </c>
      <c r="D193" t="s">
        <v>874</v>
      </c>
      <c r="E193" s="13" t="s">
        <v>385</v>
      </c>
      <c r="F193" s="2">
        <v>2.93</v>
      </c>
      <c r="G193" s="13">
        <v>4</v>
      </c>
      <c r="H193" s="13">
        <v>14</v>
      </c>
      <c r="I193">
        <f t="shared" si="4"/>
        <v>56</v>
      </c>
      <c r="J193" s="13">
        <v>2</v>
      </c>
      <c r="K193" s="2">
        <f t="shared" si="5"/>
        <v>60.93</v>
      </c>
      <c r="L193" s="4">
        <v>239</v>
      </c>
    </row>
    <row r="194" spans="6:13" ht="15">
      <c r="F194" s="6">
        <f>SUM(F185:F193)</f>
        <v>31.509999999999998</v>
      </c>
      <c r="K194" s="6">
        <f>SUM(K185:K193)</f>
        <v>329.51000000000005</v>
      </c>
      <c r="L194" s="1">
        <f>SUM(L185:L193)</f>
        <v>817</v>
      </c>
      <c r="M194" s="6">
        <f>SUM(L194,-K194)</f>
        <v>487.48999999999995</v>
      </c>
    </row>
    <row r="195" spans="5:11" s="3" customFormat="1" ht="15">
      <c r="E195" s="14"/>
      <c r="F195" s="5"/>
      <c r="G195" s="14"/>
      <c r="H195" s="14"/>
      <c r="J195" s="14"/>
      <c r="K195" s="5"/>
    </row>
    <row r="196" spans="1:12" ht="15">
      <c r="A196" t="s">
        <v>922</v>
      </c>
      <c r="B196" t="s">
        <v>471</v>
      </c>
      <c r="C196" t="s">
        <v>472</v>
      </c>
      <c r="D196" t="s">
        <v>473</v>
      </c>
      <c r="E196" s="13" t="s">
        <v>196</v>
      </c>
      <c r="F196" s="2">
        <v>6.11</v>
      </c>
      <c r="G196" s="13">
        <v>2</v>
      </c>
      <c r="H196" s="13">
        <v>14</v>
      </c>
      <c r="I196">
        <f t="shared" si="4"/>
        <v>28</v>
      </c>
      <c r="J196" s="13">
        <v>2</v>
      </c>
      <c r="K196" s="2">
        <f t="shared" si="5"/>
        <v>36.11</v>
      </c>
      <c r="L196" s="4">
        <v>60</v>
      </c>
    </row>
    <row r="197" spans="1:12" ht="15">
      <c r="A197" t="s">
        <v>923</v>
      </c>
      <c r="B197" t="s">
        <v>476</v>
      </c>
      <c r="C197" t="s">
        <v>924</v>
      </c>
      <c r="D197" t="s">
        <v>477</v>
      </c>
      <c r="E197" s="13" t="s">
        <v>196</v>
      </c>
      <c r="F197" s="2">
        <v>3.61</v>
      </c>
      <c r="G197" s="13">
        <v>2</v>
      </c>
      <c r="H197" s="13">
        <v>14</v>
      </c>
      <c r="I197">
        <f t="shared" si="4"/>
        <v>28</v>
      </c>
      <c r="J197" s="13">
        <v>2</v>
      </c>
      <c r="K197" s="2">
        <f t="shared" si="5"/>
        <v>33.61</v>
      </c>
      <c r="L197" s="4">
        <v>60</v>
      </c>
    </row>
    <row r="198" spans="1:12" ht="15">
      <c r="A198" t="s">
        <v>925</v>
      </c>
      <c r="B198" t="s">
        <v>505</v>
      </c>
      <c r="C198" t="s">
        <v>138</v>
      </c>
      <c r="D198" t="s">
        <v>506</v>
      </c>
      <c r="E198" s="13" t="s">
        <v>24</v>
      </c>
      <c r="F198" s="2">
        <v>1.93</v>
      </c>
      <c r="G198" s="13">
        <v>3</v>
      </c>
      <c r="H198" s="13">
        <v>14</v>
      </c>
      <c r="I198">
        <f t="shared" si="4"/>
        <v>42</v>
      </c>
      <c r="J198" s="13">
        <v>2</v>
      </c>
      <c r="K198" s="2">
        <f t="shared" si="5"/>
        <v>45.93</v>
      </c>
      <c r="L198" s="4">
        <v>90</v>
      </c>
    </row>
    <row r="199" spans="1:12" ht="15">
      <c r="A199" t="s">
        <v>926</v>
      </c>
      <c r="B199" t="s">
        <v>927</v>
      </c>
      <c r="C199" t="s">
        <v>928</v>
      </c>
      <c r="D199" t="s">
        <v>929</v>
      </c>
      <c r="E199" s="13" t="s">
        <v>314</v>
      </c>
      <c r="F199" s="2">
        <v>5.83</v>
      </c>
      <c r="G199" s="13">
        <v>3</v>
      </c>
      <c r="H199" s="13">
        <v>14</v>
      </c>
      <c r="I199">
        <f t="shared" si="4"/>
        <v>42</v>
      </c>
      <c r="J199" s="13">
        <v>2</v>
      </c>
      <c r="K199" s="2">
        <f t="shared" si="5"/>
        <v>49.83</v>
      </c>
      <c r="L199" s="4">
        <v>120</v>
      </c>
    </row>
    <row r="200" spans="1:12" ht="15">
      <c r="A200" t="s">
        <v>930</v>
      </c>
      <c r="B200" t="s">
        <v>931</v>
      </c>
      <c r="C200" t="s">
        <v>932</v>
      </c>
      <c r="D200" t="s">
        <v>933</v>
      </c>
      <c r="E200" s="13" t="s">
        <v>146</v>
      </c>
      <c r="F200" s="2">
        <v>5.01</v>
      </c>
      <c r="G200" s="13">
        <v>4</v>
      </c>
      <c r="H200" s="13">
        <v>14</v>
      </c>
      <c r="I200">
        <f t="shared" si="4"/>
        <v>56</v>
      </c>
      <c r="J200" s="13">
        <v>2</v>
      </c>
      <c r="K200" s="2">
        <f t="shared" si="5"/>
        <v>63.01</v>
      </c>
      <c r="L200" s="4">
        <v>150</v>
      </c>
    </row>
    <row r="201" spans="1:12" ht="15">
      <c r="A201" t="s">
        <v>934</v>
      </c>
      <c r="B201" t="s">
        <v>935</v>
      </c>
      <c r="C201" t="s">
        <v>936</v>
      </c>
      <c r="D201" t="s">
        <v>937</v>
      </c>
      <c r="E201" s="13" t="s">
        <v>196</v>
      </c>
      <c r="F201" s="2">
        <v>2.16</v>
      </c>
      <c r="G201" s="13">
        <v>3</v>
      </c>
      <c r="H201" s="13">
        <v>14</v>
      </c>
      <c r="I201">
        <f t="shared" si="4"/>
        <v>42</v>
      </c>
      <c r="J201" s="13">
        <v>2</v>
      </c>
      <c r="K201" s="2">
        <f t="shared" si="5"/>
        <v>46.16</v>
      </c>
      <c r="L201" s="4">
        <v>90</v>
      </c>
    </row>
    <row r="202" spans="1:12" ht="15">
      <c r="A202" t="s">
        <v>938</v>
      </c>
      <c r="B202" t="s">
        <v>939</v>
      </c>
      <c r="C202" t="s">
        <v>716</v>
      </c>
      <c r="D202" t="s">
        <v>929</v>
      </c>
      <c r="E202" s="13" t="s">
        <v>263</v>
      </c>
      <c r="F202" s="2">
        <v>2.95</v>
      </c>
      <c r="G202" s="13">
        <v>2</v>
      </c>
      <c r="H202" s="13">
        <v>14</v>
      </c>
      <c r="I202">
        <f t="shared" si="4"/>
        <v>28</v>
      </c>
      <c r="J202" s="13">
        <v>2</v>
      </c>
      <c r="K202" s="2">
        <f t="shared" si="5"/>
        <v>32.95</v>
      </c>
      <c r="L202" s="4">
        <v>60</v>
      </c>
    </row>
    <row r="203" spans="1:12" ht="15">
      <c r="A203" t="s">
        <v>940</v>
      </c>
      <c r="B203" t="s">
        <v>941</v>
      </c>
      <c r="C203" t="s">
        <v>624</v>
      </c>
      <c r="D203" t="s">
        <v>625</v>
      </c>
      <c r="E203" s="13" t="s">
        <v>942</v>
      </c>
      <c r="F203" s="2">
        <v>4.05</v>
      </c>
      <c r="G203" s="13">
        <v>3</v>
      </c>
      <c r="H203" s="13">
        <v>14</v>
      </c>
      <c r="I203">
        <f t="shared" si="4"/>
        <v>42</v>
      </c>
      <c r="J203" s="13">
        <v>2</v>
      </c>
      <c r="K203" s="2">
        <f t="shared" si="5"/>
        <v>48.05</v>
      </c>
      <c r="L203" s="4">
        <v>90</v>
      </c>
    </row>
    <row r="204" spans="1:12" ht="15">
      <c r="A204" t="s">
        <v>943</v>
      </c>
      <c r="B204" t="s">
        <v>944</v>
      </c>
      <c r="C204" t="s">
        <v>945</v>
      </c>
      <c r="D204" t="s">
        <v>717</v>
      </c>
      <c r="E204" s="13" t="s">
        <v>159</v>
      </c>
      <c r="F204" s="2">
        <v>3.58</v>
      </c>
      <c r="G204" s="13">
        <v>3</v>
      </c>
      <c r="H204" s="13">
        <v>14</v>
      </c>
      <c r="I204">
        <f t="shared" si="4"/>
        <v>42</v>
      </c>
      <c r="J204" s="13">
        <v>2</v>
      </c>
      <c r="K204" s="2">
        <f t="shared" si="5"/>
        <v>47.58</v>
      </c>
      <c r="L204" s="4">
        <v>84</v>
      </c>
    </row>
    <row r="205" spans="6:13" ht="15">
      <c r="F205" s="6">
        <f>SUM(F196:F204)</f>
        <v>35.230000000000004</v>
      </c>
      <c r="K205" s="6">
        <f>SUM(K196:K204)</f>
        <v>403.22999999999996</v>
      </c>
      <c r="L205" s="1">
        <f>SUM(L196:L204)</f>
        <v>804</v>
      </c>
      <c r="M205" s="6">
        <f>SUM(L205,-K205)</f>
        <v>400.77000000000004</v>
      </c>
    </row>
    <row r="206" ht="15">
      <c r="K206" s="2"/>
    </row>
    <row r="207" spans="1:12" ht="15">
      <c r="A207" t="s">
        <v>946</v>
      </c>
      <c r="B207" t="s">
        <v>947</v>
      </c>
      <c r="C207" t="s">
        <v>722</v>
      </c>
      <c r="D207" t="s">
        <v>717</v>
      </c>
      <c r="E207" s="13" t="s">
        <v>314</v>
      </c>
      <c r="F207" s="2">
        <v>7.31</v>
      </c>
      <c r="G207" s="13">
        <v>3</v>
      </c>
      <c r="H207" s="13">
        <v>14</v>
      </c>
      <c r="I207">
        <f t="shared" si="4"/>
        <v>42</v>
      </c>
      <c r="J207" s="13">
        <v>2</v>
      </c>
      <c r="K207" s="2">
        <f t="shared" si="5"/>
        <v>51.31</v>
      </c>
      <c r="L207">
        <v>90</v>
      </c>
    </row>
    <row r="208" spans="1:12" ht="15">
      <c r="A208" t="s">
        <v>948</v>
      </c>
      <c r="B208" t="s">
        <v>949</v>
      </c>
      <c r="C208" t="s">
        <v>950</v>
      </c>
      <c r="D208" t="s">
        <v>951</v>
      </c>
      <c r="E208" s="13" t="s">
        <v>555</v>
      </c>
      <c r="F208" s="2">
        <v>4.17</v>
      </c>
      <c r="G208" s="13">
        <v>3</v>
      </c>
      <c r="H208" s="13">
        <v>14</v>
      </c>
      <c r="I208">
        <f t="shared" si="4"/>
        <v>42</v>
      </c>
      <c r="J208" s="13">
        <v>2</v>
      </c>
      <c r="K208" s="2">
        <f t="shared" si="5"/>
        <v>48.17</v>
      </c>
      <c r="L208">
        <v>90</v>
      </c>
    </row>
    <row r="209" spans="1:12" ht="15">
      <c r="A209" t="s">
        <v>952</v>
      </c>
      <c r="B209" t="s">
        <v>953</v>
      </c>
      <c r="C209" t="s">
        <v>954</v>
      </c>
      <c r="D209" t="s">
        <v>955</v>
      </c>
      <c r="E209" s="13" t="s">
        <v>194</v>
      </c>
      <c r="F209" s="2">
        <v>4</v>
      </c>
      <c r="G209" s="13">
        <v>2</v>
      </c>
      <c r="H209" s="13">
        <v>14</v>
      </c>
      <c r="I209">
        <f t="shared" si="4"/>
        <v>28</v>
      </c>
      <c r="J209" s="13">
        <v>2</v>
      </c>
      <c r="K209" s="2">
        <f t="shared" si="5"/>
        <v>34</v>
      </c>
      <c r="L209" s="4">
        <v>60</v>
      </c>
    </row>
    <row r="210" spans="1:12" ht="15">
      <c r="A210" t="s">
        <v>956</v>
      </c>
      <c r="B210" t="s">
        <v>957</v>
      </c>
      <c r="C210" t="s">
        <v>531</v>
      </c>
      <c r="D210" t="s">
        <v>933</v>
      </c>
      <c r="E210" s="13" t="s">
        <v>201</v>
      </c>
      <c r="F210" s="2">
        <v>4.58</v>
      </c>
      <c r="G210" s="13">
        <v>6</v>
      </c>
      <c r="H210" s="13">
        <v>14</v>
      </c>
      <c r="I210">
        <f t="shared" si="4"/>
        <v>84</v>
      </c>
      <c r="J210" s="13">
        <v>2</v>
      </c>
      <c r="K210" s="2">
        <f t="shared" si="5"/>
        <v>90.58</v>
      </c>
      <c r="L210" s="4">
        <v>592</v>
      </c>
    </row>
    <row r="211" spans="1:12" ht="15">
      <c r="A211" t="s">
        <v>958</v>
      </c>
      <c r="B211" t="s">
        <v>959</v>
      </c>
      <c r="C211" t="s">
        <v>960</v>
      </c>
      <c r="D211" t="s">
        <v>961</v>
      </c>
      <c r="E211" s="13" t="s">
        <v>140</v>
      </c>
      <c r="F211" s="2">
        <v>5.79</v>
      </c>
      <c r="G211" s="13">
        <v>2</v>
      </c>
      <c r="H211" s="13">
        <v>14</v>
      </c>
      <c r="I211">
        <f t="shared" si="4"/>
        <v>28</v>
      </c>
      <c r="J211" s="13">
        <v>2</v>
      </c>
      <c r="K211" s="2">
        <f t="shared" si="5"/>
        <v>35.79</v>
      </c>
      <c r="L211" s="4">
        <v>60</v>
      </c>
    </row>
    <row r="212" spans="6:13" ht="15">
      <c r="F212" s="6">
        <f>SUM(F207:F211)</f>
        <v>25.85</v>
      </c>
      <c r="K212" s="6">
        <f>SUM(K207:K211)</f>
        <v>259.85</v>
      </c>
      <c r="L212" s="1">
        <f>SUM(L207:L211)</f>
        <v>892</v>
      </c>
      <c r="M212" s="6">
        <f>SUM(L212,-K212)</f>
        <v>632.15</v>
      </c>
    </row>
    <row r="213" spans="5:11" s="3" customFormat="1" ht="15">
      <c r="E213" s="14"/>
      <c r="F213" s="5"/>
      <c r="G213" s="14"/>
      <c r="H213" s="14"/>
      <c r="J213" s="14"/>
      <c r="K213" s="5"/>
    </row>
    <row r="214" spans="1:12" ht="15">
      <c r="A214" t="s">
        <v>962</v>
      </c>
      <c r="B214" t="s">
        <v>471</v>
      </c>
      <c r="C214" t="s">
        <v>472</v>
      </c>
      <c r="D214" t="s">
        <v>473</v>
      </c>
      <c r="E214" s="13" t="s">
        <v>201</v>
      </c>
      <c r="F214" s="2">
        <v>3.72</v>
      </c>
      <c r="G214" s="13">
        <v>2</v>
      </c>
      <c r="H214" s="13">
        <v>14</v>
      </c>
      <c r="I214">
        <f t="shared" si="4"/>
        <v>28</v>
      </c>
      <c r="J214" s="13">
        <v>2</v>
      </c>
      <c r="K214" s="2">
        <f t="shared" si="5"/>
        <v>33.72</v>
      </c>
      <c r="L214">
        <v>60</v>
      </c>
    </row>
    <row r="215" spans="1:12" ht="15">
      <c r="A215" t="s">
        <v>963</v>
      </c>
      <c r="B215" t="s">
        <v>476</v>
      </c>
      <c r="C215" t="s">
        <v>133</v>
      </c>
      <c r="D215" t="s">
        <v>477</v>
      </c>
      <c r="E215" s="13" t="s">
        <v>510</v>
      </c>
      <c r="F215" s="2">
        <v>3.4</v>
      </c>
      <c r="G215" s="13">
        <v>2</v>
      </c>
      <c r="H215" s="13">
        <v>14</v>
      </c>
      <c r="I215">
        <f t="shared" si="4"/>
        <v>28</v>
      </c>
      <c r="J215" s="13">
        <v>2</v>
      </c>
      <c r="K215" s="2">
        <f t="shared" si="5"/>
        <v>33.4</v>
      </c>
      <c r="L215">
        <v>60</v>
      </c>
    </row>
    <row r="216" spans="1:12" ht="15">
      <c r="A216" t="s">
        <v>964</v>
      </c>
      <c r="B216" t="s">
        <v>965</v>
      </c>
      <c r="C216" t="s">
        <v>966</v>
      </c>
      <c r="D216" t="s">
        <v>550</v>
      </c>
      <c r="E216" s="13" t="s">
        <v>967</v>
      </c>
      <c r="F216" s="2">
        <v>3.5</v>
      </c>
      <c r="G216" s="13">
        <v>2</v>
      </c>
      <c r="H216" s="13">
        <v>14</v>
      </c>
      <c r="I216">
        <f t="shared" si="4"/>
        <v>28</v>
      </c>
      <c r="J216" s="13">
        <v>2</v>
      </c>
      <c r="K216" s="2">
        <f t="shared" si="5"/>
        <v>33.5</v>
      </c>
      <c r="L216" s="4">
        <v>60</v>
      </c>
    </row>
    <row r="217" spans="1:12" ht="15">
      <c r="A217" t="s">
        <v>968</v>
      </c>
      <c r="B217" t="s">
        <v>969</v>
      </c>
      <c r="C217" t="s">
        <v>970</v>
      </c>
      <c r="D217" t="s">
        <v>550</v>
      </c>
      <c r="E217" s="13" t="s">
        <v>204</v>
      </c>
      <c r="F217" s="2">
        <v>2.54</v>
      </c>
      <c r="G217" s="13">
        <v>2</v>
      </c>
      <c r="H217" s="13">
        <v>14</v>
      </c>
      <c r="I217">
        <f t="shared" si="4"/>
        <v>28</v>
      </c>
      <c r="J217" s="13">
        <v>2</v>
      </c>
      <c r="K217" s="2">
        <f t="shared" si="5"/>
        <v>32.54</v>
      </c>
      <c r="L217" s="4">
        <v>60</v>
      </c>
    </row>
    <row r="218" spans="1:12" ht="15">
      <c r="A218" t="s">
        <v>971</v>
      </c>
      <c r="B218" t="s">
        <v>972</v>
      </c>
      <c r="C218" t="s">
        <v>577</v>
      </c>
      <c r="D218" t="s">
        <v>578</v>
      </c>
      <c r="E218" s="13" t="s">
        <v>127</v>
      </c>
      <c r="F218" s="2">
        <v>2.98</v>
      </c>
      <c r="G218" s="13">
        <v>2</v>
      </c>
      <c r="H218" s="13">
        <v>14</v>
      </c>
      <c r="I218">
        <f t="shared" si="4"/>
        <v>28</v>
      </c>
      <c r="J218" s="13">
        <v>2</v>
      </c>
      <c r="K218" s="2">
        <f t="shared" si="5"/>
        <v>32.980000000000004</v>
      </c>
      <c r="L218" s="4">
        <v>60</v>
      </c>
    </row>
    <row r="219" spans="1:12" ht="15">
      <c r="A219" t="s">
        <v>973</v>
      </c>
      <c r="B219" t="s">
        <v>974</v>
      </c>
      <c r="C219" t="s">
        <v>751</v>
      </c>
      <c r="D219" t="s">
        <v>546</v>
      </c>
      <c r="E219" s="13" t="s">
        <v>314</v>
      </c>
      <c r="F219" s="2">
        <v>3.49</v>
      </c>
      <c r="G219" s="13">
        <v>2</v>
      </c>
      <c r="H219" s="13">
        <v>14</v>
      </c>
      <c r="I219">
        <f t="shared" si="4"/>
        <v>28</v>
      </c>
      <c r="J219" s="13">
        <v>2</v>
      </c>
      <c r="K219" s="2">
        <f t="shared" si="5"/>
        <v>33.49</v>
      </c>
      <c r="L219" s="4">
        <v>60</v>
      </c>
    </row>
    <row r="220" spans="1:12" ht="15">
      <c r="A220" t="s">
        <v>975</v>
      </c>
      <c r="B220" t="s">
        <v>505</v>
      </c>
      <c r="C220" t="s">
        <v>138</v>
      </c>
      <c r="D220" t="s">
        <v>506</v>
      </c>
      <c r="E220" s="13" t="s">
        <v>52</v>
      </c>
      <c r="F220" s="2">
        <v>4.98</v>
      </c>
      <c r="G220" s="13">
        <v>3</v>
      </c>
      <c r="H220" s="13">
        <v>14</v>
      </c>
      <c r="I220">
        <f t="shared" si="4"/>
        <v>42</v>
      </c>
      <c r="J220" s="13">
        <v>2</v>
      </c>
      <c r="K220" s="2">
        <f t="shared" si="5"/>
        <v>48.980000000000004</v>
      </c>
      <c r="L220" s="4">
        <v>90</v>
      </c>
    </row>
    <row r="221" spans="1:12" ht="15">
      <c r="A221" t="s">
        <v>976</v>
      </c>
      <c r="B221" t="s">
        <v>977</v>
      </c>
      <c r="C221" t="s">
        <v>978</v>
      </c>
      <c r="D221" t="s">
        <v>979</v>
      </c>
      <c r="E221" s="13" t="s">
        <v>403</v>
      </c>
      <c r="F221" s="2">
        <v>2.31</v>
      </c>
      <c r="G221" s="13">
        <v>3</v>
      </c>
      <c r="H221" s="13">
        <v>14</v>
      </c>
      <c r="I221">
        <f t="shared" si="4"/>
        <v>42</v>
      </c>
      <c r="J221" s="13">
        <v>2</v>
      </c>
      <c r="K221" s="2">
        <f t="shared" si="5"/>
        <v>46.31</v>
      </c>
      <c r="L221" s="4">
        <v>90</v>
      </c>
    </row>
    <row r="222" spans="1:12" ht="15">
      <c r="A222" t="s">
        <v>980</v>
      </c>
      <c r="B222" t="s">
        <v>981</v>
      </c>
      <c r="C222" t="s">
        <v>982</v>
      </c>
      <c r="D222" t="s">
        <v>979</v>
      </c>
      <c r="E222" s="13" t="s">
        <v>425</v>
      </c>
      <c r="F222" s="2">
        <v>3.08</v>
      </c>
      <c r="G222" s="13">
        <v>4</v>
      </c>
      <c r="H222" s="13">
        <v>14</v>
      </c>
      <c r="I222">
        <f t="shared" si="4"/>
        <v>56</v>
      </c>
      <c r="J222" s="13">
        <v>2</v>
      </c>
      <c r="K222" s="2">
        <f t="shared" si="5"/>
        <v>61.08</v>
      </c>
      <c r="L222" s="4">
        <v>210</v>
      </c>
    </row>
    <row r="223" spans="1:12" ht="15">
      <c r="A223" t="s">
        <v>983</v>
      </c>
      <c r="B223" t="s">
        <v>984</v>
      </c>
      <c r="C223" t="s">
        <v>985</v>
      </c>
      <c r="D223" t="s">
        <v>986</v>
      </c>
      <c r="E223" s="13" t="s">
        <v>338</v>
      </c>
      <c r="F223" s="2">
        <v>2.36</v>
      </c>
      <c r="G223" s="13">
        <v>2</v>
      </c>
      <c r="H223" s="13">
        <v>14</v>
      </c>
      <c r="I223">
        <f t="shared" si="4"/>
        <v>28</v>
      </c>
      <c r="J223" s="13">
        <v>2</v>
      </c>
      <c r="K223" s="2">
        <f t="shared" si="5"/>
        <v>32.36</v>
      </c>
      <c r="L223" s="4">
        <v>60</v>
      </c>
    </row>
    <row r="224" spans="6:13" ht="15">
      <c r="F224" s="6">
        <f>SUM(F214:F223)</f>
        <v>32.36</v>
      </c>
      <c r="K224" s="6">
        <f>SUM(K214:K223)</f>
        <v>388.36</v>
      </c>
      <c r="L224" s="1">
        <f>SUM(L214:L223)</f>
        <v>810</v>
      </c>
      <c r="M224" s="6">
        <f>SUM(L224,-K224)</f>
        <v>421.64</v>
      </c>
    </row>
    <row r="225" ht="15">
      <c r="K225" s="2"/>
    </row>
    <row r="226" spans="1:12" ht="15">
      <c r="A226" t="s">
        <v>987</v>
      </c>
      <c r="B226" t="s">
        <v>988</v>
      </c>
      <c r="C226" t="s">
        <v>989</v>
      </c>
      <c r="D226" t="s">
        <v>636</v>
      </c>
      <c r="E226" s="13" t="s">
        <v>201</v>
      </c>
      <c r="F226" s="2">
        <v>2.41</v>
      </c>
      <c r="G226" s="13">
        <v>2</v>
      </c>
      <c r="H226" s="13">
        <v>14</v>
      </c>
      <c r="I226">
        <f t="shared" si="4"/>
        <v>28</v>
      </c>
      <c r="J226" s="13">
        <v>2</v>
      </c>
      <c r="K226" s="2">
        <f t="shared" si="5"/>
        <v>32.41</v>
      </c>
      <c r="L226" s="4">
        <v>90</v>
      </c>
    </row>
    <row r="227" spans="1:12" ht="15">
      <c r="A227" t="s">
        <v>990</v>
      </c>
      <c r="B227" t="s">
        <v>580</v>
      </c>
      <c r="C227" t="s">
        <v>581</v>
      </c>
      <c r="D227" t="s">
        <v>582</v>
      </c>
      <c r="E227" s="13" t="s">
        <v>45</v>
      </c>
      <c r="F227" s="2">
        <v>5.42</v>
      </c>
      <c r="G227" s="13">
        <v>2</v>
      </c>
      <c r="H227" s="13">
        <v>14</v>
      </c>
      <c r="I227">
        <f t="shared" si="4"/>
        <v>28</v>
      </c>
      <c r="J227" s="13">
        <v>2</v>
      </c>
      <c r="K227" s="2">
        <f t="shared" si="5"/>
        <v>35.42</v>
      </c>
      <c r="L227" s="4">
        <v>60</v>
      </c>
    </row>
    <row r="228" spans="1:12" ht="15">
      <c r="A228" t="s">
        <v>991</v>
      </c>
      <c r="B228" t="s">
        <v>584</v>
      </c>
      <c r="C228" t="s">
        <v>585</v>
      </c>
      <c r="D228" t="s">
        <v>586</v>
      </c>
      <c r="E228" s="13" t="s">
        <v>122</v>
      </c>
      <c r="F228" s="2">
        <v>3.84</v>
      </c>
      <c r="G228" s="13">
        <v>2</v>
      </c>
      <c r="H228" s="13">
        <v>14</v>
      </c>
      <c r="I228">
        <f t="shared" si="4"/>
        <v>28</v>
      </c>
      <c r="J228" s="13">
        <v>2</v>
      </c>
      <c r="K228" s="2">
        <f t="shared" si="5"/>
        <v>33.84</v>
      </c>
      <c r="L228" s="4">
        <v>60</v>
      </c>
    </row>
    <row r="229" spans="1:12" ht="15">
      <c r="A229" t="s">
        <v>992</v>
      </c>
      <c r="B229" t="s">
        <v>588</v>
      </c>
      <c r="C229" t="s">
        <v>589</v>
      </c>
      <c r="D229" t="s">
        <v>590</v>
      </c>
      <c r="E229" s="13" t="s">
        <v>119</v>
      </c>
      <c r="F229" s="2">
        <v>1.56</v>
      </c>
      <c r="G229" s="13">
        <v>2</v>
      </c>
      <c r="H229" s="13">
        <v>14</v>
      </c>
      <c r="I229">
        <f t="shared" si="4"/>
        <v>28</v>
      </c>
      <c r="J229" s="13">
        <v>2</v>
      </c>
      <c r="K229" s="2">
        <f t="shared" si="5"/>
        <v>31.56</v>
      </c>
      <c r="L229" s="4">
        <v>60</v>
      </c>
    </row>
    <row r="230" spans="1:12" ht="15">
      <c r="A230" t="s">
        <v>993</v>
      </c>
      <c r="B230" t="s">
        <v>592</v>
      </c>
      <c r="C230" t="s">
        <v>593</v>
      </c>
      <c r="D230" t="s">
        <v>574</v>
      </c>
      <c r="E230" s="13" t="s">
        <v>179</v>
      </c>
      <c r="F230" s="2">
        <v>1.85</v>
      </c>
      <c r="G230" s="13">
        <v>2</v>
      </c>
      <c r="H230" s="13">
        <v>14</v>
      </c>
      <c r="I230">
        <f t="shared" si="4"/>
        <v>28</v>
      </c>
      <c r="J230" s="13">
        <v>2</v>
      </c>
      <c r="K230" s="2">
        <f t="shared" si="5"/>
        <v>31.85</v>
      </c>
      <c r="L230" s="4">
        <v>60</v>
      </c>
    </row>
    <row r="231" spans="1:12" ht="15">
      <c r="A231" t="s">
        <v>994</v>
      </c>
      <c r="B231" t="s">
        <v>995</v>
      </c>
      <c r="C231" t="s">
        <v>996</v>
      </c>
      <c r="D231" t="s">
        <v>997</v>
      </c>
      <c r="E231" s="13" t="s">
        <v>314</v>
      </c>
      <c r="F231" s="2">
        <v>2.32</v>
      </c>
      <c r="G231" s="13">
        <v>2</v>
      </c>
      <c r="H231" s="13">
        <v>14</v>
      </c>
      <c r="I231">
        <f t="shared" si="4"/>
        <v>28</v>
      </c>
      <c r="J231" s="13">
        <v>2</v>
      </c>
      <c r="K231" s="2">
        <f t="shared" si="5"/>
        <v>32.32</v>
      </c>
      <c r="L231" s="4">
        <v>60</v>
      </c>
    </row>
    <row r="232" spans="1:12" ht="15">
      <c r="A232" t="s">
        <v>998</v>
      </c>
      <c r="B232" t="s">
        <v>999</v>
      </c>
      <c r="C232" t="s">
        <v>1000</v>
      </c>
      <c r="D232" t="s">
        <v>997</v>
      </c>
      <c r="E232" s="13" t="s">
        <v>194</v>
      </c>
      <c r="F232" s="2">
        <v>3.27</v>
      </c>
      <c r="G232" s="13">
        <v>2</v>
      </c>
      <c r="H232" s="13">
        <v>14</v>
      </c>
      <c r="I232">
        <f t="shared" si="4"/>
        <v>28</v>
      </c>
      <c r="J232" s="13">
        <v>2</v>
      </c>
      <c r="K232" s="2">
        <f t="shared" si="5"/>
        <v>33.269999999999996</v>
      </c>
      <c r="L232" s="4">
        <v>60</v>
      </c>
    </row>
    <row r="233" spans="1:12" ht="15">
      <c r="A233" t="s">
        <v>1001</v>
      </c>
      <c r="B233" t="s">
        <v>1002</v>
      </c>
      <c r="C233" t="s">
        <v>531</v>
      </c>
      <c r="D233" t="s">
        <v>550</v>
      </c>
      <c r="E233" s="13" t="s">
        <v>173</v>
      </c>
      <c r="F233" s="2">
        <v>2.98</v>
      </c>
      <c r="G233" s="13">
        <v>6</v>
      </c>
      <c r="H233" s="13">
        <v>14</v>
      </c>
      <c r="I233">
        <f t="shared" si="4"/>
        <v>84</v>
      </c>
      <c r="J233" s="13">
        <v>2</v>
      </c>
      <c r="K233" s="2">
        <f t="shared" si="5"/>
        <v>88.98</v>
      </c>
      <c r="L233" s="4">
        <v>570</v>
      </c>
    </row>
    <row r="234" spans="1:12" ht="15">
      <c r="A234" t="s">
        <v>1003</v>
      </c>
      <c r="B234" t="s">
        <v>1004</v>
      </c>
      <c r="C234" t="s">
        <v>1005</v>
      </c>
      <c r="D234" t="s">
        <v>1006</v>
      </c>
      <c r="E234" s="13" t="s">
        <v>168</v>
      </c>
      <c r="F234" s="2">
        <v>1.68</v>
      </c>
      <c r="G234" s="13">
        <v>2</v>
      </c>
      <c r="H234" s="13">
        <v>14</v>
      </c>
      <c r="I234">
        <f t="shared" si="4"/>
        <v>28</v>
      </c>
      <c r="J234" s="13">
        <v>2</v>
      </c>
      <c r="K234" s="2">
        <f t="shared" si="5"/>
        <v>31.68</v>
      </c>
      <c r="L234" s="4">
        <v>60</v>
      </c>
    </row>
    <row r="235" spans="6:13" ht="15">
      <c r="F235" s="6">
        <f>SUM(F226:F234)</f>
        <v>25.33</v>
      </c>
      <c r="K235" s="6">
        <f>SUM(K226:K234)</f>
        <v>351.33</v>
      </c>
      <c r="L235" s="1">
        <f>SUM(L226:L234)</f>
        <v>1080</v>
      </c>
      <c r="M235" s="6">
        <f>SUM(L235,-K235)</f>
        <v>728.6700000000001</v>
      </c>
    </row>
    <row r="236" spans="5:11" s="3" customFormat="1" ht="15">
      <c r="E236" s="14"/>
      <c r="F236" s="5"/>
      <c r="G236" s="14"/>
      <c r="H236" s="14"/>
      <c r="J236" s="14"/>
      <c r="K236" s="5"/>
    </row>
    <row r="237" spans="1:12" ht="15">
      <c r="A237" t="s">
        <v>1007</v>
      </c>
      <c r="B237" t="s">
        <v>476</v>
      </c>
      <c r="C237" t="s">
        <v>133</v>
      </c>
      <c r="D237" t="s">
        <v>477</v>
      </c>
      <c r="E237" s="13" t="s">
        <v>232</v>
      </c>
      <c r="F237" s="2">
        <v>5.91</v>
      </c>
      <c r="G237" s="13">
        <v>2</v>
      </c>
      <c r="H237" s="13">
        <v>14</v>
      </c>
      <c r="I237">
        <f t="shared" si="4"/>
        <v>28</v>
      </c>
      <c r="J237" s="13">
        <v>2</v>
      </c>
      <c r="K237" s="2">
        <f t="shared" si="5"/>
        <v>35.91</v>
      </c>
      <c r="L237" s="4">
        <v>60</v>
      </c>
    </row>
    <row r="238" spans="1:12" ht="15">
      <c r="A238" t="s">
        <v>1008</v>
      </c>
      <c r="B238" t="s">
        <v>471</v>
      </c>
      <c r="C238" t="s">
        <v>472</v>
      </c>
      <c r="D238" t="s">
        <v>473</v>
      </c>
      <c r="E238" s="13" t="s">
        <v>474</v>
      </c>
      <c r="F238" s="2">
        <v>4.81</v>
      </c>
      <c r="G238" s="13">
        <v>2</v>
      </c>
      <c r="H238" s="13">
        <v>14</v>
      </c>
      <c r="I238">
        <f t="shared" si="4"/>
        <v>28</v>
      </c>
      <c r="J238" s="13">
        <v>2</v>
      </c>
      <c r="K238" s="2">
        <f t="shared" si="5"/>
        <v>34.81</v>
      </c>
      <c r="L238" s="4">
        <v>60</v>
      </c>
    </row>
    <row r="239" spans="1:12" ht="15">
      <c r="A239" t="s">
        <v>1009</v>
      </c>
      <c r="B239" t="s">
        <v>505</v>
      </c>
      <c r="C239" t="s">
        <v>605</v>
      </c>
      <c r="D239" t="s">
        <v>558</v>
      </c>
      <c r="E239" s="13" t="s">
        <v>6</v>
      </c>
      <c r="F239" s="2">
        <v>10.21</v>
      </c>
      <c r="G239" s="13">
        <v>3</v>
      </c>
      <c r="H239" s="13">
        <v>14</v>
      </c>
      <c r="I239">
        <f aca="true" t="shared" si="6" ref="I239:I316">PRODUCT(G239:H239)</f>
        <v>42</v>
      </c>
      <c r="J239" s="13">
        <v>2</v>
      </c>
      <c r="K239" s="2">
        <f aca="true" t="shared" si="7" ref="K239:K316">SUM(F239,I239,J239)</f>
        <v>54.21</v>
      </c>
      <c r="L239" s="4">
        <v>90</v>
      </c>
    </row>
    <row r="240" spans="1:12" ht="15">
      <c r="A240" t="s">
        <v>1010</v>
      </c>
      <c r="B240" t="s">
        <v>1011</v>
      </c>
      <c r="C240" t="s">
        <v>1012</v>
      </c>
      <c r="D240" t="s">
        <v>1013</v>
      </c>
      <c r="E240" s="13" t="s">
        <v>942</v>
      </c>
      <c r="F240" s="2">
        <v>3.49</v>
      </c>
      <c r="G240" s="13">
        <v>3</v>
      </c>
      <c r="H240" s="13">
        <v>14</v>
      </c>
      <c r="I240">
        <f t="shared" si="6"/>
        <v>42</v>
      </c>
      <c r="J240" s="13">
        <v>2</v>
      </c>
      <c r="K240" s="2">
        <f t="shared" si="7"/>
        <v>47.49</v>
      </c>
      <c r="L240" s="4">
        <v>120</v>
      </c>
    </row>
    <row r="241" spans="1:12" ht="15">
      <c r="A241" t="s">
        <v>1014</v>
      </c>
      <c r="B241" t="s">
        <v>1015</v>
      </c>
      <c r="C241" t="s">
        <v>1016</v>
      </c>
      <c r="D241" t="s">
        <v>578</v>
      </c>
      <c r="E241" s="13" t="s">
        <v>291</v>
      </c>
      <c r="F241" s="2">
        <v>2.56</v>
      </c>
      <c r="G241" s="13">
        <v>3</v>
      </c>
      <c r="H241" s="13">
        <v>14</v>
      </c>
      <c r="I241">
        <f t="shared" si="6"/>
        <v>42</v>
      </c>
      <c r="J241" s="13">
        <v>2</v>
      </c>
      <c r="K241" s="2">
        <f t="shared" si="7"/>
        <v>46.56</v>
      </c>
      <c r="L241" s="4">
        <v>120</v>
      </c>
    </row>
    <row r="242" spans="1:12" ht="15">
      <c r="A242" t="s">
        <v>1017</v>
      </c>
      <c r="B242" t="s">
        <v>1018</v>
      </c>
      <c r="C242" t="s">
        <v>1019</v>
      </c>
      <c r="D242" t="s">
        <v>1020</v>
      </c>
      <c r="E242" s="13" t="s">
        <v>474</v>
      </c>
      <c r="F242" s="2">
        <v>3.29</v>
      </c>
      <c r="G242" s="13">
        <v>2</v>
      </c>
      <c r="H242" s="13">
        <v>14</v>
      </c>
      <c r="I242">
        <f t="shared" si="6"/>
        <v>28</v>
      </c>
      <c r="J242" s="13">
        <v>2</v>
      </c>
      <c r="K242" s="2">
        <f t="shared" si="7"/>
        <v>33.29</v>
      </c>
      <c r="L242" s="4">
        <v>60</v>
      </c>
    </row>
    <row r="243" spans="1:12" ht="15">
      <c r="A243" t="s">
        <v>1021</v>
      </c>
      <c r="B243" t="s">
        <v>1022</v>
      </c>
      <c r="C243" t="s">
        <v>1023</v>
      </c>
      <c r="D243" t="s">
        <v>596</v>
      </c>
      <c r="E243" s="13" t="s">
        <v>52</v>
      </c>
      <c r="F243" s="2">
        <v>4.04</v>
      </c>
      <c r="G243" s="13">
        <v>2</v>
      </c>
      <c r="H243" s="13">
        <v>14</v>
      </c>
      <c r="I243">
        <f t="shared" si="6"/>
        <v>28</v>
      </c>
      <c r="J243" s="13">
        <v>2</v>
      </c>
      <c r="K243" s="2">
        <f t="shared" si="7"/>
        <v>34.04</v>
      </c>
      <c r="L243" s="4">
        <v>60</v>
      </c>
    </row>
    <row r="244" spans="1:12" ht="15">
      <c r="A244" t="s">
        <v>1024</v>
      </c>
      <c r="B244" t="s">
        <v>1025</v>
      </c>
      <c r="C244" t="s">
        <v>1026</v>
      </c>
      <c r="D244" t="s">
        <v>763</v>
      </c>
      <c r="E244" s="13" t="s">
        <v>164</v>
      </c>
      <c r="F244" s="2">
        <v>5.99</v>
      </c>
      <c r="G244" s="13">
        <v>3</v>
      </c>
      <c r="H244" s="13">
        <v>14</v>
      </c>
      <c r="I244">
        <f t="shared" si="6"/>
        <v>42</v>
      </c>
      <c r="J244" s="13">
        <v>2</v>
      </c>
      <c r="K244" s="2">
        <f t="shared" si="7"/>
        <v>49.99</v>
      </c>
      <c r="L244" s="4">
        <v>120</v>
      </c>
    </row>
    <row r="245" spans="1:12" ht="15">
      <c r="A245" t="s">
        <v>1027</v>
      </c>
      <c r="B245" t="s">
        <v>1028</v>
      </c>
      <c r="C245" t="s">
        <v>624</v>
      </c>
      <c r="D245" t="s">
        <v>566</v>
      </c>
      <c r="E245" s="13" t="s">
        <v>295</v>
      </c>
      <c r="F245" s="2">
        <v>3.6</v>
      </c>
      <c r="G245" s="13">
        <v>2</v>
      </c>
      <c r="H245" s="13">
        <v>14</v>
      </c>
      <c r="I245">
        <f t="shared" si="6"/>
        <v>28</v>
      </c>
      <c r="J245" s="13">
        <v>2</v>
      </c>
      <c r="K245" s="2">
        <f t="shared" si="7"/>
        <v>33.6</v>
      </c>
      <c r="L245" s="4">
        <v>60</v>
      </c>
    </row>
    <row r="246" spans="1:12" ht="15">
      <c r="A246" t="s">
        <v>1029</v>
      </c>
      <c r="B246" t="s">
        <v>505</v>
      </c>
      <c r="C246" t="s">
        <v>138</v>
      </c>
      <c r="D246" t="s">
        <v>558</v>
      </c>
      <c r="E246" s="13" t="s">
        <v>398</v>
      </c>
      <c r="F246" s="2">
        <v>2.92</v>
      </c>
      <c r="G246" s="13">
        <v>3</v>
      </c>
      <c r="H246" s="13">
        <v>14</v>
      </c>
      <c r="I246">
        <f t="shared" si="6"/>
        <v>42</v>
      </c>
      <c r="J246" s="13">
        <v>2</v>
      </c>
      <c r="K246" s="2">
        <f t="shared" si="7"/>
        <v>46.92</v>
      </c>
      <c r="L246" s="4">
        <v>90</v>
      </c>
    </row>
    <row r="247" spans="1:12" ht="15">
      <c r="A247" t="s">
        <v>1030</v>
      </c>
      <c r="B247" t="s">
        <v>1031</v>
      </c>
      <c r="C247" t="s">
        <v>569</v>
      </c>
      <c r="D247" t="s">
        <v>570</v>
      </c>
      <c r="E247" s="13" t="s">
        <v>24</v>
      </c>
      <c r="F247" s="2">
        <v>4.87</v>
      </c>
      <c r="G247" s="13">
        <v>2</v>
      </c>
      <c r="H247" s="13">
        <v>14</v>
      </c>
      <c r="I247">
        <f t="shared" si="6"/>
        <v>28</v>
      </c>
      <c r="J247" s="13">
        <v>2</v>
      </c>
      <c r="K247" s="2">
        <f t="shared" si="7"/>
        <v>34.87</v>
      </c>
      <c r="L247" s="4">
        <v>60</v>
      </c>
    </row>
    <row r="248" spans="6:13" ht="15">
      <c r="F248" s="6">
        <f>SUM(F237:F247)</f>
        <v>51.690000000000005</v>
      </c>
      <c r="K248" s="6">
        <f>SUM(K237:K247)</f>
        <v>451.69000000000005</v>
      </c>
      <c r="L248" s="1">
        <f>SUM(L237:L247)</f>
        <v>900</v>
      </c>
      <c r="M248" s="6">
        <f>SUM(L248,-K248)</f>
        <v>448.30999999999995</v>
      </c>
    </row>
    <row r="249" ht="15">
      <c r="K249" s="2"/>
    </row>
    <row r="250" spans="1:12" ht="15">
      <c r="A250" t="s">
        <v>1032</v>
      </c>
      <c r="B250" t="s">
        <v>1033</v>
      </c>
      <c r="C250" t="s">
        <v>1034</v>
      </c>
      <c r="D250" t="s">
        <v>1035</v>
      </c>
      <c r="E250" s="13" t="s">
        <v>314</v>
      </c>
      <c r="F250" s="2">
        <v>4.65</v>
      </c>
      <c r="G250" s="13">
        <v>3</v>
      </c>
      <c r="H250" s="13">
        <v>14</v>
      </c>
      <c r="I250">
        <f t="shared" si="6"/>
        <v>42</v>
      </c>
      <c r="J250" s="13">
        <v>2</v>
      </c>
      <c r="K250" s="2">
        <f t="shared" si="7"/>
        <v>48.65</v>
      </c>
      <c r="L250" s="4">
        <v>120</v>
      </c>
    </row>
    <row r="251" spans="1:12" ht="15">
      <c r="A251" t="s">
        <v>1036</v>
      </c>
      <c r="B251" t="s">
        <v>1037</v>
      </c>
      <c r="C251" t="s">
        <v>1038</v>
      </c>
      <c r="D251" t="s">
        <v>542</v>
      </c>
      <c r="E251" s="13" t="s">
        <v>140</v>
      </c>
      <c r="F251" s="2">
        <v>3.99</v>
      </c>
      <c r="G251" s="13">
        <v>3</v>
      </c>
      <c r="H251" s="13">
        <v>14</v>
      </c>
      <c r="I251">
        <f t="shared" si="6"/>
        <v>42</v>
      </c>
      <c r="J251" s="13">
        <v>2</v>
      </c>
      <c r="K251" s="2">
        <f t="shared" si="7"/>
        <v>47.99</v>
      </c>
      <c r="L251" s="4">
        <v>120</v>
      </c>
    </row>
    <row r="252" spans="1:12" ht="15">
      <c r="A252" t="s">
        <v>1039</v>
      </c>
      <c r="B252" t="s">
        <v>1040</v>
      </c>
      <c r="C252" t="s">
        <v>1041</v>
      </c>
      <c r="D252" t="s">
        <v>1020</v>
      </c>
      <c r="E252" s="13" t="s">
        <v>398</v>
      </c>
      <c r="F252" s="2">
        <v>4.55</v>
      </c>
      <c r="G252" s="13">
        <v>3</v>
      </c>
      <c r="H252" s="13">
        <v>14</v>
      </c>
      <c r="I252">
        <f t="shared" si="6"/>
        <v>42</v>
      </c>
      <c r="J252" s="13">
        <v>2</v>
      </c>
      <c r="K252" s="2">
        <f t="shared" si="7"/>
        <v>48.55</v>
      </c>
      <c r="L252" s="4">
        <v>120</v>
      </c>
    </row>
    <row r="253" spans="1:12" ht="15">
      <c r="A253" t="s">
        <v>1042</v>
      </c>
      <c r="B253" t="s">
        <v>580</v>
      </c>
      <c r="C253" t="s">
        <v>581</v>
      </c>
      <c r="D253" t="s">
        <v>582</v>
      </c>
      <c r="E253" s="13" t="s">
        <v>248</v>
      </c>
      <c r="F253" s="2">
        <v>5.83</v>
      </c>
      <c r="G253" s="13">
        <v>2</v>
      </c>
      <c r="H253" s="13">
        <v>14</v>
      </c>
      <c r="I253">
        <f t="shared" si="6"/>
        <v>28</v>
      </c>
      <c r="J253" s="13">
        <v>2</v>
      </c>
      <c r="K253" s="2">
        <f t="shared" si="7"/>
        <v>35.83</v>
      </c>
      <c r="L253" s="4">
        <v>60</v>
      </c>
    </row>
    <row r="254" spans="1:12" ht="15">
      <c r="A254" t="s">
        <v>1043</v>
      </c>
      <c r="B254" t="s">
        <v>588</v>
      </c>
      <c r="C254" t="s">
        <v>1044</v>
      </c>
      <c r="D254" t="s">
        <v>590</v>
      </c>
      <c r="E254" s="13" t="s">
        <v>369</v>
      </c>
      <c r="F254" s="2">
        <v>2.86</v>
      </c>
      <c r="G254" s="13">
        <v>2</v>
      </c>
      <c r="H254" s="13">
        <v>14</v>
      </c>
      <c r="I254">
        <f t="shared" si="6"/>
        <v>28</v>
      </c>
      <c r="J254" s="13">
        <v>2</v>
      </c>
      <c r="K254" s="2">
        <f t="shared" si="7"/>
        <v>32.86</v>
      </c>
      <c r="L254" s="4">
        <v>60</v>
      </c>
    </row>
    <row r="255" spans="1:12" ht="15">
      <c r="A255" t="s">
        <v>1045</v>
      </c>
      <c r="B255" t="s">
        <v>592</v>
      </c>
      <c r="C255" t="s">
        <v>593</v>
      </c>
      <c r="D255" t="s">
        <v>574</v>
      </c>
      <c r="E255" s="13" t="s">
        <v>52</v>
      </c>
      <c r="F255" s="2">
        <v>2.1</v>
      </c>
      <c r="G255" s="13">
        <v>2</v>
      </c>
      <c r="H255" s="13">
        <v>14</v>
      </c>
      <c r="I255">
        <f t="shared" si="6"/>
        <v>28</v>
      </c>
      <c r="J255" s="13">
        <v>2</v>
      </c>
      <c r="K255" s="2">
        <f t="shared" si="7"/>
        <v>32.1</v>
      </c>
      <c r="L255" s="4">
        <v>60</v>
      </c>
    </row>
    <row r="256" spans="1:12" ht="15">
      <c r="A256" t="s">
        <v>1046</v>
      </c>
      <c r="B256" t="s">
        <v>1047</v>
      </c>
      <c r="C256" t="s">
        <v>531</v>
      </c>
      <c r="D256" t="s">
        <v>1048</v>
      </c>
      <c r="E256" s="13" t="s">
        <v>338</v>
      </c>
      <c r="F256" s="2">
        <v>4.16</v>
      </c>
      <c r="G256" s="13">
        <v>4</v>
      </c>
      <c r="H256" s="13">
        <v>14</v>
      </c>
      <c r="I256">
        <f t="shared" si="6"/>
        <v>56</v>
      </c>
      <c r="J256" s="13">
        <v>2</v>
      </c>
      <c r="K256" s="2">
        <f t="shared" si="7"/>
        <v>62.16</v>
      </c>
      <c r="L256" s="4">
        <v>480</v>
      </c>
    </row>
    <row r="257" spans="6:13" ht="15">
      <c r="F257" s="6">
        <f>SUM(F250:F256)</f>
        <v>28.140000000000004</v>
      </c>
      <c r="K257" s="6">
        <f>SUM(K250:K256)</f>
        <v>308.14</v>
      </c>
      <c r="L257" s="1">
        <f>SUM(L250:L256)</f>
        <v>1020</v>
      </c>
      <c r="M257" s="6">
        <f>SUM(L257,-K257)</f>
        <v>711.86</v>
      </c>
    </row>
    <row r="258" spans="5:11" s="3" customFormat="1" ht="15">
      <c r="E258" s="14"/>
      <c r="F258" s="5"/>
      <c r="G258" s="14"/>
      <c r="H258" s="14"/>
      <c r="J258" s="14"/>
      <c r="K258" s="5"/>
    </row>
    <row r="259" spans="1:12" ht="15">
      <c r="A259" t="s">
        <v>1049</v>
      </c>
      <c r="B259" t="s">
        <v>476</v>
      </c>
      <c r="C259" t="s">
        <v>133</v>
      </c>
      <c r="D259" t="s">
        <v>477</v>
      </c>
      <c r="E259" s="13" t="s">
        <v>140</v>
      </c>
      <c r="F259" s="2">
        <v>3.98</v>
      </c>
      <c r="G259" s="13">
        <v>2</v>
      </c>
      <c r="H259" s="13">
        <v>14</v>
      </c>
      <c r="I259">
        <f t="shared" si="6"/>
        <v>28</v>
      </c>
      <c r="J259" s="13">
        <v>2</v>
      </c>
      <c r="K259" s="2">
        <f t="shared" si="7"/>
        <v>33.980000000000004</v>
      </c>
      <c r="L259" s="4">
        <v>60</v>
      </c>
    </row>
    <row r="260" spans="1:12" ht="15">
      <c r="A260" t="s">
        <v>1050</v>
      </c>
      <c r="B260" t="s">
        <v>471</v>
      </c>
      <c r="C260" t="s">
        <v>125</v>
      </c>
      <c r="D260" t="s">
        <v>473</v>
      </c>
      <c r="E260" s="13" t="s">
        <v>295</v>
      </c>
      <c r="F260" s="2">
        <v>3.15</v>
      </c>
      <c r="G260" s="13">
        <v>2</v>
      </c>
      <c r="H260" s="13">
        <v>14</v>
      </c>
      <c r="I260">
        <f t="shared" si="6"/>
        <v>28</v>
      </c>
      <c r="J260" s="13">
        <v>2</v>
      </c>
      <c r="K260" s="2">
        <f t="shared" si="7"/>
        <v>33.15</v>
      </c>
      <c r="L260" s="4">
        <v>60</v>
      </c>
    </row>
    <row r="261" spans="1:12" ht="15">
      <c r="A261" t="s">
        <v>1051</v>
      </c>
      <c r="B261" t="s">
        <v>1052</v>
      </c>
      <c r="C261" t="s">
        <v>1053</v>
      </c>
      <c r="D261" t="s">
        <v>1054</v>
      </c>
      <c r="E261" s="13" t="s">
        <v>295</v>
      </c>
      <c r="F261" s="2">
        <v>3.07</v>
      </c>
      <c r="G261" s="13">
        <v>3</v>
      </c>
      <c r="H261" s="13">
        <v>14</v>
      </c>
      <c r="I261">
        <f t="shared" si="6"/>
        <v>42</v>
      </c>
      <c r="J261" s="13">
        <v>2</v>
      </c>
      <c r="K261" s="2">
        <f t="shared" si="7"/>
        <v>47.07</v>
      </c>
      <c r="L261" s="4">
        <v>178</v>
      </c>
    </row>
    <row r="262" spans="1:12" ht="15">
      <c r="A262" t="s">
        <v>1055</v>
      </c>
      <c r="B262" t="s">
        <v>1056</v>
      </c>
      <c r="C262" t="s">
        <v>1057</v>
      </c>
      <c r="D262" t="s">
        <v>1058</v>
      </c>
      <c r="E262" s="13" t="s">
        <v>140</v>
      </c>
      <c r="F262" s="2">
        <v>2.75</v>
      </c>
      <c r="G262" s="13">
        <v>2</v>
      </c>
      <c r="H262" s="13">
        <v>14</v>
      </c>
      <c r="I262">
        <f t="shared" si="6"/>
        <v>28</v>
      </c>
      <c r="J262" s="13">
        <v>2</v>
      </c>
      <c r="K262" s="2">
        <f t="shared" si="7"/>
        <v>32.75</v>
      </c>
      <c r="L262">
        <v>83</v>
      </c>
    </row>
    <row r="263" spans="1:12" ht="15">
      <c r="A263" t="s">
        <v>1059</v>
      </c>
      <c r="B263" t="s">
        <v>505</v>
      </c>
      <c r="C263" t="s">
        <v>138</v>
      </c>
      <c r="D263" t="s">
        <v>506</v>
      </c>
      <c r="E263" s="13" t="s">
        <v>40</v>
      </c>
      <c r="F263" s="2">
        <v>5.3</v>
      </c>
      <c r="G263" s="13">
        <v>3</v>
      </c>
      <c r="H263" s="13">
        <v>14</v>
      </c>
      <c r="I263">
        <f t="shared" si="6"/>
        <v>42</v>
      </c>
      <c r="J263" s="13">
        <v>2</v>
      </c>
      <c r="K263" s="2">
        <f t="shared" si="7"/>
        <v>49.3</v>
      </c>
      <c r="L263" s="4">
        <v>90</v>
      </c>
    </row>
    <row r="264" spans="1:12" ht="15">
      <c r="A264" t="s">
        <v>1060</v>
      </c>
      <c r="B264" t="s">
        <v>1061</v>
      </c>
      <c r="C264" t="s">
        <v>1062</v>
      </c>
      <c r="D264" t="s">
        <v>1054</v>
      </c>
      <c r="E264" s="13" t="s">
        <v>140</v>
      </c>
      <c r="F264" s="2">
        <v>3.09</v>
      </c>
      <c r="G264" s="13">
        <v>3</v>
      </c>
      <c r="H264" s="13">
        <v>14</v>
      </c>
      <c r="I264">
        <f t="shared" si="6"/>
        <v>42</v>
      </c>
      <c r="J264" s="13">
        <v>2</v>
      </c>
      <c r="K264" s="2">
        <f t="shared" si="7"/>
        <v>47.09</v>
      </c>
      <c r="L264" s="4">
        <v>98</v>
      </c>
    </row>
    <row r="265" spans="1:12" ht="15">
      <c r="A265" t="s">
        <v>1063</v>
      </c>
      <c r="B265" t="s">
        <v>1064</v>
      </c>
      <c r="C265" t="s">
        <v>1065</v>
      </c>
      <c r="D265" t="s">
        <v>825</v>
      </c>
      <c r="E265" s="13" t="s">
        <v>942</v>
      </c>
      <c r="F265" s="2">
        <v>2.91</v>
      </c>
      <c r="G265" s="13">
        <v>2</v>
      </c>
      <c r="H265" s="13">
        <v>14</v>
      </c>
      <c r="I265">
        <f t="shared" si="6"/>
        <v>28</v>
      </c>
      <c r="J265" s="13">
        <v>2</v>
      </c>
      <c r="K265" s="2">
        <f t="shared" si="7"/>
        <v>32.91</v>
      </c>
      <c r="L265" s="4">
        <v>90</v>
      </c>
    </row>
    <row r="266" spans="1:12" ht="15">
      <c r="A266" t="s">
        <v>1066</v>
      </c>
      <c r="B266" t="s">
        <v>1067</v>
      </c>
      <c r="C266" t="s">
        <v>1068</v>
      </c>
      <c r="D266" t="s">
        <v>717</v>
      </c>
      <c r="E266" s="13" t="s">
        <v>232</v>
      </c>
      <c r="F266" s="2">
        <v>3</v>
      </c>
      <c r="G266" s="13">
        <v>2</v>
      </c>
      <c r="H266" s="13">
        <v>14</v>
      </c>
      <c r="I266">
        <f t="shared" si="6"/>
        <v>28</v>
      </c>
      <c r="J266" s="13">
        <v>2</v>
      </c>
      <c r="K266" s="2">
        <f t="shared" si="7"/>
        <v>33</v>
      </c>
      <c r="L266" s="4">
        <v>72</v>
      </c>
    </row>
    <row r="267" spans="1:12" ht="15">
      <c r="A267" t="s">
        <v>1069</v>
      </c>
      <c r="B267" t="s">
        <v>1070</v>
      </c>
      <c r="C267" t="s">
        <v>1071</v>
      </c>
      <c r="D267" t="s">
        <v>1054</v>
      </c>
      <c r="E267" s="13" t="s">
        <v>338</v>
      </c>
      <c r="F267" s="2">
        <v>3.16</v>
      </c>
      <c r="G267" s="13">
        <v>3</v>
      </c>
      <c r="H267" s="13">
        <v>14</v>
      </c>
      <c r="I267">
        <f t="shared" si="6"/>
        <v>42</v>
      </c>
      <c r="J267" s="13">
        <v>2</v>
      </c>
      <c r="K267" s="2">
        <f t="shared" si="7"/>
        <v>47.16</v>
      </c>
      <c r="L267" s="4">
        <v>120</v>
      </c>
    </row>
    <row r="268" spans="6:13" ht="15">
      <c r="F268" s="6">
        <f>SUM(F259:F267)</f>
        <v>30.41</v>
      </c>
      <c r="K268" s="6">
        <f>SUM(K259:K267)</f>
        <v>356.40999999999997</v>
      </c>
      <c r="L268" s="1">
        <f>SUM(L259:L267)</f>
        <v>851</v>
      </c>
      <c r="M268" s="6">
        <f>SUM(L268,-K268)</f>
        <v>494.59000000000003</v>
      </c>
    </row>
    <row r="269" ht="15">
      <c r="K269" s="2"/>
    </row>
    <row r="270" spans="1:12" ht="15">
      <c r="A270" t="s">
        <v>1072</v>
      </c>
      <c r="B270" t="s">
        <v>1073</v>
      </c>
      <c r="C270" t="s">
        <v>1074</v>
      </c>
      <c r="D270" t="s">
        <v>496</v>
      </c>
      <c r="E270" s="13" t="s">
        <v>808</v>
      </c>
      <c r="F270" s="2">
        <v>3.01</v>
      </c>
      <c r="G270" s="13">
        <v>2</v>
      </c>
      <c r="H270" s="13">
        <v>14</v>
      </c>
      <c r="I270">
        <f t="shared" si="6"/>
        <v>28</v>
      </c>
      <c r="J270" s="13">
        <v>2</v>
      </c>
      <c r="K270" s="2">
        <f t="shared" si="7"/>
        <v>33.01</v>
      </c>
      <c r="L270" s="4">
        <v>66</v>
      </c>
    </row>
    <row r="271" spans="1:12" ht="15">
      <c r="A271" t="s">
        <v>1075</v>
      </c>
      <c r="B271" t="s">
        <v>1076</v>
      </c>
      <c r="C271" t="s">
        <v>1077</v>
      </c>
      <c r="D271" t="s">
        <v>1058</v>
      </c>
      <c r="E271" s="13" t="s">
        <v>403</v>
      </c>
      <c r="F271" s="2">
        <v>3.29</v>
      </c>
      <c r="G271" s="13">
        <v>3</v>
      </c>
      <c r="H271" s="13">
        <v>14</v>
      </c>
      <c r="I271">
        <f t="shared" si="6"/>
        <v>42</v>
      </c>
      <c r="J271" s="13">
        <v>2</v>
      </c>
      <c r="K271" s="2">
        <f t="shared" si="7"/>
        <v>47.29</v>
      </c>
      <c r="L271" s="4">
        <v>90</v>
      </c>
    </row>
    <row r="272" spans="1:12" ht="15">
      <c r="A272" t="s">
        <v>1078</v>
      </c>
      <c r="B272" t="s">
        <v>1079</v>
      </c>
      <c r="C272" t="s">
        <v>1080</v>
      </c>
      <c r="D272" t="s">
        <v>1058</v>
      </c>
      <c r="E272" s="13" t="s">
        <v>140</v>
      </c>
      <c r="F272" s="2">
        <v>2.52</v>
      </c>
      <c r="G272" s="13">
        <v>2</v>
      </c>
      <c r="H272" s="13">
        <v>14</v>
      </c>
      <c r="I272">
        <f t="shared" si="6"/>
        <v>28</v>
      </c>
      <c r="J272" s="13">
        <v>2</v>
      </c>
      <c r="K272" s="2">
        <f t="shared" si="7"/>
        <v>32.519999999999996</v>
      </c>
      <c r="L272" s="4">
        <v>60</v>
      </c>
    </row>
    <row r="273" spans="1:12" ht="15">
      <c r="A273" t="s">
        <v>1081</v>
      </c>
      <c r="B273" t="s">
        <v>1082</v>
      </c>
      <c r="C273" t="s">
        <v>1083</v>
      </c>
      <c r="D273" t="s">
        <v>566</v>
      </c>
      <c r="E273" s="13" t="s">
        <v>295</v>
      </c>
      <c r="F273" s="2">
        <v>4.75</v>
      </c>
      <c r="G273" s="13">
        <v>2</v>
      </c>
      <c r="H273" s="13">
        <v>14</v>
      </c>
      <c r="I273">
        <f t="shared" si="6"/>
        <v>28</v>
      </c>
      <c r="J273" s="13">
        <v>2</v>
      </c>
      <c r="K273" s="2">
        <f t="shared" si="7"/>
        <v>34.75</v>
      </c>
      <c r="L273" s="4">
        <v>64</v>
      </c>
    </row>
    <row r="274" spans="1:12" ht="15">
      <c r="A274" t="s">
        <v>1084</v>
      </c>
      <c r="B274" t="s">
        <v>1085</v>
      </c>
      <c r="C274" t="s">
        <v>1086</v>
      </c>
      <c r="D274" t="s">
        <v>1054</v>
      </c>
      <c r="E274" s="13" t="s">
        <v>173</v>
      </c>
      <c r="F274" s="2">
        <v>3.08</v>
      </c>
      <c r="G274" s="13">
        <v>3</v>
      </c>
      <c r="H274" s="13">
        <v>14</v>
      </c>
      <c r="I274">
        <f t="shared" si="6"/>
        <v>42</v>
      </c>
      <c r="J274" s="13">
        <v>2</v>
      </c>
      <c r="K274" s="2">
        <f t="shared" si="7"/>
        <v>47.08</v>
      </c>
      <c r="L274" s="4">
        <v>135</v>
      </c>
    </row>
    <row r="275" spans="1:12" ht="15">
      <c r="A275" t="s">
        <v>1087</v>
      </c>
      <c r="B275" t="s">
        <v>1088</v>
      </c>
      <c r="C275" t="s">
        <v>1089</v>
      </c>
      <c r="D275" t="s">
        <v>703</v>
      </c>
      <c r="E275" s="13" t="s">
        <v>338</v>
      </c>
      <c r="F275" s="2">
        <v>4.87</v>
      </c>
      <c r="G275" s="13">
        <v>3</v>
      </c>
      <c r="H275" s="13">
        <v>14</v>
      </c>
      <c r="I275">
        <f t="shared" si="6"/>
        <v>42</v>
      </c>
      <c r="J275" s="13">
        <v>2</v>
      </c>
      <c r="K275" s="2">
        <f t="shared" si="7"/>
        <v>48.87</v>
      </c>
      <c r="L275" s="4">
        <v>90</v>
      </c>
    </row>
    <row r="276" spans="1:12" ht="15">
      <c r="A276" t="s">
        <v>1090</v>
      </c>
      <c r="B276" t="s">
        <v>1091</v>
      </c>
      <c r="C276" t="s">
        <v>531</v>
      </c>
      <c r="D276" t="s">
        <v>1054</v>
      </c>
      <c r="E276" s="13" t="s">
        <v>135</v>
      </c>
      <c r="F276" s="2">
        <v>2.73</v>
      </c>
      <c r="G276" s="13">
        <v>4</v>
      </c>
      <c r="H276" s="13">
        <v>14</v>
      </c>
      <c r="I276">
        <f t="shared" si="6"/>
        <v>56</v>
      </c>
      <c r="J276" s="13">
        <v>2</v>
      </c>
      <c r="K276" s="2">
        <f t="shared" si="7"/>
        <v>60.73</v>
      </c>
      <c r="L276" s="4">
        <v>248</v>
      </c>
    </row>
    <row r="277" spans="6:13" ht="15">
      <c r="F277" s="6">
        <f>SUM(F270:F276)</f>
        <v>24.25</v>
      </c>
      <c r="K277" s="6">
        <f>SUM(K270:K276)</f>
        <v>304.25</v>
      </c>
      <c r="L277" s="1">
        <f>SUM(L270:L276)</f>
        <v>753</v>
      </c>
      <c r="M277" s="6">
        <f>SUM(L277,-K277)</f>
        <v>448.75</v>
      </c>
    </row>
    <row r="278" spans="5:11" s="3" customFormat="1" ht="15">
      <c r="E278" s="14"/>
      <c r="F278" s="5"/>
      <c r="G278" s="14"/>
      <c r="H278" s="14"/>
      <c r="J278" s="14"/>
      <c r="K278" s="5"/>
    </row>
    <row r="279" spans="1:12" ht="15">
      <c r="A279" t="s">
        <v>1092</v>
      </c>
      <c r="B279" t="s">
        <v>476</v>
      </c>
      <c r="C279" t="s">
        <v>133</v>
      </c>
      <c r="D279" t="s">
        <v>477</v>
      </c>
      <c r="E279" s="13" t="s">
        <v>173</v>
      </c>
      <c r="F279" s="2">
        <v>2.99</v>
      </c>
      <c r="G279" s="13">
        <v>2</v>
      </c>
      <c r="H279" s="13">
        <v>14</v>
      </c>
      <c r="I279">
        <f t="shared" si="6"/>
        <v>28</v>
      </c>
      <c r="J279" s="13">
        <v>2</v>
      </c>
      <c r="K279" s="2">
        <f t="shared" si="7"/>
        <v>32.99</v>
      </c>
      <c r="L279" s="4">
        <v>60</v>
      </c>
    </row>
    <row r="280" spans="1:12" ht="15">
      <c r="A280" t="s">
        <v>1093</v>
      </c>
      <c r="B280" t="s">
        <v>471</v>
      </c>
      <c r="C280" t="s">
        <v>125</v>
      </c>
      <c r="D280" t="s">
        <v>473</v>
      </c>
      <c r="E280" s="13" t="s">
        <v>425</v>
      </c>
      <c r="F280" s="2">
        <v>2.09</v>
      </c>
      <c r="G280" s="13">
        <v>2</v>
      </c>
      <c r="H280" s="13">
        <v>14</v>
      </c>
      <c r="I280">
        <f t="shared" si="6"/>
        <v>28</v>
      </c>
      <c r="J280" s="13">
        <v>2</v>
      </c>
      <c r="K280" s="2">
        <f t="shared" si="7"/>
        <v>32.09</v>
      </c>
      <c r="L280" s="4">
        <v>60</v>
      </c>
    </row>
    <row r="281" spans="1:12" ht="15">
      <c r="A281" t="s">
        <v>1094</v>
      </c>
      <c r="B281" t="s">
        <v>1095</v>
      </c>
      <c r="C281" t="s">
        <v>751</v>
      </c>
      <c r="D281" t="s">
        <v>546</v>
      </c>
      <c r="E281" s="13" t="s">
        <v>168</v>
      </c>
      <c r="F281" s="2">
        <v>2.96</v>
      </c>
      <c r="G281" s="13">
        <v>2</v>
      </c>
      <c r="H281" s="13">
        <v>14</v>
      </c>
      <c r="I281">
        <f t="shared" si="6"/>
        <v>28</v>
      </c>
      <c r="J281" s="13">
        <v>2</v>
      </c>
      <c r="K281" s="2">
        <f t="shared" si="7"/>
        <v>32.96</v>
      </c>
      <c r="L281" s="4">
        <v>105</v>
      </c>
    </row>
    <row r="282" spans="1:12" ht="15">
      <c r="A282" t="s">
        <v>1096</v>
      </c>
      <c r="B282" t="s">
        <v>1097</v>
      </c>
      <c r="C282" t="s">
        <v>1098</v>
      </c>
      <c r="D282" t="s">
        <v>550</v>
      </c>
      <c r="E282" s="13" t="s">
        <v>283</v>
      </c>
      <c r="F282" s="2">
        <v>3.15</v>
      </c>
      <c r="G282" s="13">
        <v>2</v>
      </c>
      <c r="H282" s="13">
        <v>14</v>
      </c>
      <c r="I282">
        <f t="shared" si="6"/>
        <v>28</v>
      </c>
      <c r="J282" s="13">
        <v>2</v>
      </c>
      <c r="K282" s="2">
        <f t="shared" si="7"/>
        <v>33.15</v>
      </c>
      <c r="L282" s="4">
        <v>95</v>
      </c>
    </row>
    <row r="283" spans="1:12" ht="15">
      <c r="A283" t="s">
        <v>1099</v>
      </c>
      <c r="B283" t="s">
        <v>1100</v>
      </c>
      <c r="C283" t="s">
        <v>553</v>
      </c>
      <c r="D283" t="s">
        <v>554</v>
      </c>
      <c r="E283" s="13" t="s">
        <v>1101</v>
      </c>
      <c r="F283" s="2">
        <v>2.5</v>
      </c>
      <c r="G283" s="13">
        <v>2</v>
      </c>
      <c r="H283" s="13">
        <v>14</v>
      </c>
      <c r="I283">
        <f t="shared" si="6"/>
        <v>28</v>
      </c>
      <c r="J283" s="13">
        <v>2</v>
      </c>
      <c r="K283" s="2">
        <f t="shared" si="7"/>
        <v>32.5</v>
      </c>
      <c r="L283" s="4">
        <v>80</v>
      </c>
    </row>
    <row r="284" spans="1:12" ht="15">
      <c r="A284" t="s">
        <v>1102</v>
      </c>
      <c r="B284" t="s">
        <v>505</v>
      </c>
      <c r="C284" t="s">
        <v>138</v>
      </c>
      <c r="D284" t="s">
        <v>506</v>
      </c>
      <c r="E284" s="13" t="s">
        <v>52</v>
      </c>
      <c r="F284" s="2">
        <v>1.97</v>
      </c>
      <c r="G284" s="13">
        <v>3</v>
      </c>
      <c r="H284" s="13">
        <v>14</v>
      </c>
      <c r="I284">
        <f t="shared" si="6"/>
        <v>42</v>
      </c>
      <c r="J284" s="13">
        <v>2</v>
      </c>
      <c r="K284" s="2">
        <f t="shared" si="7"/>
        <v>45.97</v>
      </c>
      <c r="L284" s="4">
        <v>90</v>
      </c>
    </row>
    <row r="285" spans="1:12" ht="15">
      <c r="A285" t="s">
        <v>1103</v>
      </c>
      <c r="B285" t="s">
        <v>1104</v>
      </c>
      <c r="C285" t="s">
        <v>569</v>
      </c>
      <c r="D285" t="s">
        <v>570</v>
      </c>
      <c r="E285" s="13" t="s">
        <v>555</v>
      </c>
      <c r="F285" s="2">
        <v>2.83</v>
      </c>
      <c r="G285" s="13">
        <v>2</v>
      </c>
      <c r="H285" s="13">
        <v>14</v>
      </c>
      <c r="I285">
        <f t="shared" si="6"/>
        <v>28</v>
      </c>
      <c r="J285" s="13">
        <v>2</v>
      </c>
      <c r="K285" s="2">
        <f t="shared" si="7"/>
        <v>32.83</v>
      </c>
      <c r="L285" s="4">
        <v>80</v>
      </c>
    </row>
    <row r="286" spans="1:12" ht="15">
      <c r="A286" t="s">
        <v>1105</v>
      </c>
      <c r="B286" t="s">
        <v>1106</v>
      </c>
      <c r="C286" t="s">
        <v>1107</v>
      </c>
      <c r="D286" t="s">
        <v>1108</v>
      </c>
      <c r="E286" s="13" t="s">
        <v>232</v>
      </c>
      <c r="F286" s="2">
        <v>2.69</v>
      </c>
      <c r="G286" s="13">
        <v>4</v>
      </c>
      <c r="H286" s="13">
        <v>14</v>
      </c>
      <c r="I286">
        <f t="shared" si="6"/>
        <v>56</v>
      </c>
      <c r="J286" s="13">
        <v>2</v>
      </c>
      <c r="K286" s="2">
        <f t="shared" si="7"/>
        <v>60.69</v>
      </c>
      <c r="L286" s="4">
        <v>90</v>
      </c>
    </row>
    <row r="287" spans="1:12" ht="15">
      <c r="A287" t="s">
        <v>1109</v>
      </c>
      <c r="B287" t="s">
        <v>1110</v>
      </c>
      <c r="C287" t="s">
        <v>1111</v>
      </c>
      <c r="D287" t="s">
        <v>586</v>
      </c>
      <c r="E287" s="13" t="s">
        <v>369</v>
      </c>
      <c r="F287" s="2">
        <v>3.57</v>
      </c>
      <c r="G287" s="13">
        <v>4</v>
      </c>
      <c r="H287" s="13">
        <v>14</v>
      </c>
      <c r="I287">
        <f t="shared" si="6"/>
        <v>56</v>
      </c>
      <c r="J287" s="13">
        <v>2</v>
      </c>
      <c r="K287" s="2">
        <f t="shared" si="7"/>
        <v>61.57</v>
      </c>
      <c r="L287" s="4">
        <v>102</v>
      </c>
    </row>
    <row r="288" spans="6:13" ht="15">
      <c r="F288" s="6">
        <f>SUM(F279:F287)</f>
        <v>24.750000000000004</v>
      </c>
      <c r="K288" s="6">
        <f>SUM(K279:K287)</f>
        <v>364.75</v>
      </c>
      <c r="L288" s="1">
        <f>SUM(L279:L287)</f>
        <v>762</v>
      </c>
      <c r="M288" s="6">
        <f>SUM(L288,-K288)</f>
        <v>397.25</v>
      </c>
    </row>
    <row r="289" ht="15">
      <c r="K289" s="2"/>
    </row>
    <row r="290" spans="1:12" ht="15">
      <c r="A290" t="s">
        <v>1112</v>
      </c>
      <c r="B290" t="s">
        <v>1113</v>
      </c>
      <c r="C290" t="s">
        <v>577</v>
      </c>
      <c r="D290" t="s">
        <v>756</v>
      </c>
      <c r="E290" s="13" t="s">
        <v>525</v>
      </c>
      <c r="F290" s="2">
        <v>4.89</v>
      </c>
      <c r="G290" s="13">
        <v>2</v>
      </c>
      <c r="H290" s="13">
        <v>14</v>
      </c>
      <c r="I290">
        <f t="shared" si="6"/>
        <v>28</v>
      </c>
      <c r="J290" s="13">
        <v>2</v>
      </c>
      <c r="K290" s="2">
        <f t="shared" si="7"/>
        <v>34.89</v>
      </c>
      <c r="L290" s="4">
        <v>96</v>
      </c>
    </row>
    <row r="291" spans="1:12" ht="15">
      <c r="A291" t="s">
        <v>1114</v>
      </c>
      <c r="B291" t="s">
        <v>1115</v>
      </c>
      <c r="C291" t="s">
        <v>1116</v>
      </c>
      <c r="D291" t="s">
        <v>586</v>
      </c>
      <c r="E291" s="13" t="s">
        <v>942</v>
      </c>
      <c r="F291" s="2">
        <v>4.9</v>
      </c>
      <c r="G291" s="13">
        <v>2</v>
      </c>
      <c r="H291" s="13">
        <v>14</v>
      </c>
      <c r="I291">
        <f t="shared" si="6"/>
        <v>28</v>
      </c>
      <c r="J291" s="13">
        <v>2</v>
      </c>
      <c r="K291" s="2">
        <f t="shared" si="7"/>
        <v>34.9</v>
      </c>
      <c r="L291" s="4">
        <v>60</v>
      </c>
    </row>
    <row r="292" spans="1:12" ht="15">
      <c r="A292" t="s">
        <v>1117</v>
      </c>
      <c r="B292" t="s">
        <v>580</v>
      </c>
      <c r="C292" t="s">
        <v>581</v>
      </c>
      <c r="D292" t="s">
        <v>582</v>
      </c>
      <c r="E292" s="13" t="s">
        <v>146</v>
      </c>
      <c r="F292" s="2">
        <v>4</v>
      </c>
      <c r="G292" s="13">
        <v>2</v>
      </c>
      <c r="H292" s="13">
        <v>14</v>
      </c>
      <c r="I292">
        <f t="shared" si="6"/>
        <v>28</v>
      </c>
      <c r="J292" s="13">
        <v>2</v>
      </c>
      <c r="K292" s="2">
        <f t="shared" si="7"/>
        <v>34</v>
      </c>
      <c r="L292" s="4">
        <v>60</v>
      </c>
    </row>
    <row r="293" spans="1:12" ht="15">
      <c r="A293" t="s">
        <v>1118</v>
      </c>
      <c r="B293" t="s">
        <v>584</v>
      </c>
      <c r="C293" t="s">
        <v>585</v>
      </c>
      <c r="D293" t="s">
        <v>586</v>
      </c>
      <c r="E293" s="13" t="s">
        <v>248</v>
      </c>
      <c r="F293" s="2">
        <v>4.51</v>
      </c>
      <c r="G293" s="13">
        <v>2</v>
      </c>
      <c r="H293" s="13">
        <v>14</v>
      </c>
      <c r="I293">
        <f t="shared" si="6"/>
        <v>28</v>
      </c>
      <c r="J293" s="13">
        <v>2</v>
      </c>
      <c r="K293" s="2">
        <f t="shared" si="7"/>
        <v>34.51</v>
      </c>
      <c r="L293" s="4">
        <v>60</v>
      </c>
    </row>
    <row r="294" spans="1:12" ht="15">
      <c r="A294" t="s">
        <v>1119</v>
      </c>
      <c r="B294" t="s">
        <v>588</v>
      </c>
      <c r="C294" t="s">
        <v>589</v>
      </c>
      <c r="D294" t="s">
        <v>590</v>
      </c>
      <c r="E294" s="13" t="s">
        <v>164</v>
      </c>
      <c r="F294" s="2">
        <v>9.54</v>
      </c>
      <c r="G294" s="13">
        <v>2</v>
      </c>
      <c r="H294" s="13">
        <v>14</v>
      </c>
      <c r="I294">
        <f t="shared" si="6"/>
        <v>28</v>
      </c>
      <c r="J294" s="13">
        <v>2</v>
      </c>
      <c r="K294" s="2">
        <f t="shared" si="7"/>
        <v>39.54</v>
      </c>
      <c r="L294" s="4">
        <v>60</v>
      </c>
    </row>
    <row r="295" spans="1:12" ht="15">
      <c r="A295" t="s">
        <v>1120</v>
      </c>
      <c r="B295" t="s">
        <v>592</v>
      </c>
      <c r="C295" t="s">
        <v>593</v>
      </c>
      <c r="D295" t="s">
        <v>574</v>
      </c>
      <c r="E295" s="13" t="s">
        <v>32</v>
      </c>
      <c r="F295" s="2">
        <v>3.3</v>
      </c>
      <c r="G295" s="13">
        <v>2</v>
      </c>
      <c r="H295" s="13">
        <v>14</v>
      </c>
      <c r="I295">
        <f t="shared" si="6"/>
        <v>28</v>
      </c>
      <c r="J295" s="13">
        <v>2</v>
      </c>
      <c r="K295" s="2">
        <f t="shared" si="7"/>
        <v>33.3</v>
      </c>
      <c r="L295" s="4">
        <v>60</v>
      </c>
    </row>
    <row r="296" spans="1:12" ht="15">
      <c r="A296" t="s">
        <v>1121</v>
      </c>
      <c r="B296" t="s">
        <v>1122</v>
      </c>
      <c r="C296" t="s">
        <v>1123</v>
      </c>
      <c r="D296" t="s">
        <v>1108</v>
      </c>
      <c r="E296" s="13" t="s">
        <v>403</v>
      </c>
      <c r="F296" s="2">
        <v>5.1</v>
      </c>
      <c r="G296" s="13">
        <v>3</v>
      </c>
      <c r="H296" s="13">
        <v>14</v>
      </c>
      <c r="I296">
        <f t="shared" si="6"/>
        <v>42</v>
      </c>
      <c r="J296" s="13">
        <v>2</v>
      </c>
      <c r="K296" s="2">
        <f t="shared" si="7"/>
        <v>49.1</v>
      </c>
      <c r="L296" s="4">
        <v>78</v>
      </c>
    </row>
    <row r="297" spans="1:12" ht="15">
      <c r="A297" t="s">
        <v>1124</v>
      </c>
      <c r="B297" t="s">
        <v>1125</v>
      </c>
      <c r="C297" t="s">
        <v>531</v>
      </c>
      <c r="D297" t="s">
        <v>489</v>
      </c>
      <c r="E297" s="13" t="s">
        <v>967</v>
      </c>
      <c r="F297" s="2">
        <v>4.74</v>
      </c>
      <c r="G297" s="13">
        <v>6</v>
      </c>
      <c r="H297" s="13">
        <v>14</v>
      </c>
      <c r="I297">
        <f t="shared" si="6"/>
        <v>84</v>
      </c>
      <c r="J297" s="13">
        <v>2</v>
      </c>
      <c r="K297" s="2">
        <f t="shared" si="7"/>
        <v>90.74</v>
      </c>
      <c r="L297" s="4">
        <v>464</v>
      </c>
    </row>
    <row r="298" spans="6:13" ht="15">
      <c r="F298" s="6">
        <f>SUM(F290:F297)</f>
        <v>40.98</v>
      </c>
      <c r="K298" s="6">
        <f>SUM(K290:K297)</f>
        <v>350.98</v>
      </c>
      <c r="L298" s="1">
        <f>SUM(L290:L297)</f>
        <v>938</v>
      </c>
      <c r="M298" s="6">
        <f>SUM(L298,-K298)</f>
        <v>587.02</v>
      </c>
    </row>
    <row r="299" spans="5:11" s="3" customFormat="1" ht="15">
      <c r="E299" s="14"/>
      <c r="F299" s="5"/>
      <c r="G299" s="14"/>
      <c r="H299" s="14"/>
      <c r="J299" s="14"/>
      <c r="K299" s="5"/>
    </row>
    <row r="300" spans="1:12" ht="15">
      <c r="A300" t="s">
        <v>1126</v>
      </c>
      <c r="B300" t="s">
        <v>156</v>
      </c>
      <c r="C300" t="s">
        <v>157</v>
      </c>
      <c r="D300" t="s">
        <v>1127</v>
      </c>
      <c r="E300" s="13" t="s">
        <v>32</v>
      </c>
      <c r="F300" s="2">
        <v>2.02</v>
      </c>
      <c r="G300" s="13">
        <v>3</v>
      </c>
      <c r="H300" s="13">
        <v>14</v>
      </c>
      <c r="I300">
        <f t="shared" si="6"/>
        <v>42</v>
      </c>
      <c r="J300" s="13">
        <v>2</v>
      </c>
      <c r="K300" s="2">
        <f t="shared" si="7"/>
        <v>46.02</v>
      </c>
      <c r="L300" s="4">
        <v>90</v>
      </c>
    </row>
    <row r="301" spans="1:12" ht="15">
      <c r="A301" t="s">
        <v>1128</v>
      </c>
      <c r="B301" t="s">
        <v>476</v>
      </c>
      <c r="C301" t="s">
        <v>133</v>
      </c>
      <c r="D301" t="s">
        <v>134</v>
      </c>
      <c r="E301" s="13" t="s">
        <v>291</v>
      </c>
      <c r="F301" s="2">
        <v>7.82</v>
      </c>
      <c r="G301" s="13">
        <v>2</v>
      </c>
      <c r="H301" s="13">
        <v>14</v>
      </c>
      <c r="I301">
        <f t="shared" si="6"/>
        <v>28</v>
      </c>
      <c r="J301" s="13">
        <v>2</v>
      </c>
      <c r="K301" s="2">
        <f t="shared" si="7"/>
        <v>37.82</v>
      </c>
      <c r="L301" s="4">
        <v>60</v>
      </c>
    </row>
    <row r="302" spans="1:12" ht="15">
      <c r="A302" t="s">
        <v>1129</v>
      </c>
      <c r="B302" t="s">
        <v>471</v>
      </c>
      <c r="C302" t="s">
        <v>125</v>
      </c>
      <c r="D302" t="s">
        <v>126</v>
      </c>
      <c r="E302" s="13" t="s">
        <v>52</v>
      </c>
      <c r="F302" s="2">
        <v>2.76</v>
      </c>
      <c r="G302" s="13">
        <v>2</v>
      </c>
      <c r="H302" s="13">
        <v>14</v>
      </c>
      <c r="I302">
        <f t="shared" si="6"/>
        <v>28</v>
      </c>
      <c r="J302" s="13">
        <v>2</v>
      </c>
      <c r="K302" s="2">
        <f t="shared" si="7"/>
        <v>32.76</v>
      </c>
      <c r="L302" s="4">
        <v>60</v>
      </c>
    </row>
    <row r="303" spans="1:12" ht="15">
      <c r="A303" t="s">
        <v>1130</v>
      </c>
      <c r="B303" t="s">
        <v>1131</v>
      </c>
      <c r="C303" t="s">
        <v>1132</v>
      </c>
      <c r="D303" t="s">
        <v>1133</v>
      </c>
      <c r="E303" s="13" t="s">
        <v>10</v>
      </c>
      <c r="F303" s="2">
        <v>6.78</v>
      </c>
      <c r="G303" s="13">
        <v>3</v>
      </c>
      <c r="H303" s="13">
        <v>14</v>
      </c>
      <c r="I303">
        <f t="shared" si="6"/>
        <v>42</v>
      </c>
      <c r="J303" s="13">
        <v>2</v>
      </c>
      <c r="K303" s="2">
        <f t="shared" si="7"/>
        <v>50.78</v>
      </c>
      <c r="L303" s="4">
        <v>90</v>
      </c>
    </row>
    <row r="304" spans="1:12" ht="15">
      <c r="A304" t="s">
        <v>1134</v>
      </c>
      <c r="B304" t="s">
        <v>1135</v>
      </c>
      <c r="C304" t="s">
        <v>1136</v>
      </c>
      <c r="D304" t="s">
        <v>1137</v>
      </c>
      <c r="E304" s="13" t="s">
        <v>164</v>
      </c>
      <c r="F304" s="2">
        <v>4.71</v>
      </c>
      <c r="G304" s="13">
        <v>3</v>
      </c>
      <c r="H304" s="13">
        <v>14</v>
      </c>
      <c r="I304">
        <f t="shared" si="6"/>
        <v>42</v>
      </c>
      <c r="J304" s="13">
        <v>2</v>
      </c>
      <c r="K304" s="2">
        <f t="shared" si="7"/>
        <v>48.71</v>
      </c>
      <c r="L304" s="4">
        <v>90</v>
      </c>
    </row>
    <row r="305" spans="1:12" ht="15">
      <c r="A305" t="s">
        <v>1138</v>
      </c>
      <c r="B305" t="s">
        <v>1139</v>
      </c>
      <c r="C305" t="s">
        <v>1140</v>
      </c>
      <c r="D305" t="s">
        <v>200</v>
      </c>
      <c r="E305" s="13" t="s">
        <v>119</v>
      </c>
      <c r="F305" s="2">
        <v>7.39</v>
      </c>
      <c r="G305" s="13">
        <v>2</v>
      </c>
      <c r="H305" s="13">
        <v>14</v>
      </c>
      <c r="I305">
        <f t="shared" si="6"/>
        <v>28</v>
      </c>
      <c r="J305" s="13">
        <v>2</v>
      </c>
      <c r="K305" s="2">
        <f t="shared" si="7"/>
        <v>37.39</v>
      </c>
      <c r="L305" s="4">
        <v>60</v>
      </c>
    </row>
    <row r="306" spans="1:12" ht="15">
      <c r="A306" t="s">
        <v>1141</v>
      </c>
      <c r="B306" t="s">
        <v>1142</v>
      </c>
      <c r="C306" t="s">
        <v>1143</v>
      </c>
      <c r="D306" t="s">
        <v>1127</v>
      </c>
      <c r="E306" s="13" t="s">
        <v>119</v>
      </c>
      <c r="F306" s="2">
        <v>6.44</v>
      </c>
      <c r="G306" s="13">
        <v>2</v>
      </c>
      <c r="H306" s="13">
        <v>14</v>
      </c>
      <c r="I306">
        <f t="shared" si="6"/>
        <v>28</v>
      </c>
      <c r="J306" s="13">
        <v>2</v>
      </c>
      <c r="K306" s="2">
        <f t="shared" si="7"/>
        <v>36.44</v>
      </c>
      <c r="L306" s="4">
        <v>60</v>
      </c>
    </row>
    <row r="307" spans="1:12" ht="15">
      <c r="A307" t="s">
        <v>1144</v>
      </c>
      <c r="B307" t="s">
        <v>1145</v>
      </c>
      <c r="C307" t="s">
        <v>1146</v>
      </c>
      <c r="D307" t="s">
        <v>1127</v>
      </c>
      <c r="E307" s="13" t="s">
        <v>179</v>
      </c>
      <c r="F307" s="2">
        <v>2.2</v>
      </c>
      <c r="G307" s="13">
        <v>2</v>
      </c>
      <c r="H307" s="13">
        <v>14</v>
      </c>
      <c r="I307">
        <f t="shared" si="6"/>
        <v>28</v>
      </c>
      <c r="J307" s="13">
        <v>2</v>
      </c>
      <c r="K307" s="2">
        <f t="shared" si="7"/>
        <v>32.2</v>
      </c>
      <c r="L307" s="4">
        <v>90</v>
      </c>
    </row>
    <row r="308" spans="1:12" ht="15">
      <c r="A308" t="s">
        <v>1147</v>
      </c>
      <c r="B308" t="s">
        <v>505</v>
      </c>
      <c r="C308" t="s">
        <v>138</v>
      </c>
      <c r="D308" t="s">
        <v>835</v>
      </c>
      <c r="E308" s="13" t="s">
        <v>52</v>
      </c>
      <c r="F308" s="2">
        <v>2.51</v>
      </c>
      <c r="G308" s="13">
        <v>3</v>
      </c>
      <c r="H308" s="13">
        <v>14</v>
      </c>
      <c r="I308">
        <f t="shared" si="6"/>
        <v>42</v>
      </c>
      <c r="J308" s="13">
        <v>2</v>
      </c>
      <c r="K308" s="2">
        <f t="shared" si="7"/>
        <v>46.51</v>
      </c>
      <c r="L308" s="4">
        <v>90</v>
      </c>
    </row>
    <row r="309" spans="1:12" ht="15">
      <c r="A309" t="s">
        <v>1148</v>
      </c>
      <c r="B309" t="s">
        <v>1149</v>
      </c>
      <c r="C309" t="s">
        <v>1150</v>
      </c>
      <c r="D309" t="s">
        <v>172</v>
      </c>
      <c r="E309" s="13" t="s">
        <v>436</v>
      </c>
      <c r="F309" s="2">
        <v>7.16</v>
      </c>
      <c r="G309" s="13">
        <v>2</v>
      </c>
      <c r="H309" s="13">
        <v>14</v>
      </c>
      <c r="I309">
        <f t="shared" si="6"/>
        <v>28</v>
      </c>
      <c r="J309" s="13">
        <v>2</v>
      </c>
      <c r="K309" s="2">
        <f t="shared" si="7"/>
        <v>37.16</v>
      </c>
      <c r="L309" s="4">
        <v>60</v>
      </c>
    </row>
    <row r="310" spans="6:13" ht="15">
      <c r="F310" s="6">
        <f>SUM(F300:F309)</f>
        <v>49.790000000000006</v>
      </c>
      <c r="K310" s="6">
        <f>SUM(K300:K309)</f>
        <v>405.78999999999996</v>
      </c>
      <c r="L310" s="1">
        <f>SUM(L300:L309)</f>
        <v>750</v>
      </c>
      <c r="M310" s="6">
        <f>SUM(L310,-K310)</f>
        <v>344.21000000000004</v>
      </c>
    </row>
    <row r="311" ht="15">
      <c r="K311" s="2"/>
    </row>
    <row r="312" spans="1:12" ht="15">
      <c r="A312" t="s">
        <v>1151</v>
      </c>
      <c r="B312" t="s">
        <v>1152</v>
      </c>
      <c r="C312" t="s">
        <v>1153</v>
      </c>
      <c r="D312" t="s">
        <v>1127</v>
      </c>
      <c r="E312" s="13" t="s">
        <v>291</v>
      </c>
      <c r="F312" s="2">
        <v>4.29</v>
      </c>
      <c r="G312" s="13">
        <v>2</v>
      </c>
      <c r="H312" s="13">
        <v>14</v>
      </c>
      <c r="I312">
        <f t="shared" si="6"/>
        <v>28</v>
      </c>
      <c r="J312" s="13">
        <v>2</v>
      </c>
      <c r="K312" s="2">
        <f t="shared" si="7"/>
        <v>34.29</v>
      </c>
      <c r="L312" s="4">
        <v>60</v>
      </c>
    </row>
    <row r="313" spans="1:12" ht="15">
      <c r="A313" t="s">
        <v>1154</v>
      </c>
      <c r="B313" t="s">
        <v>1155</v>
      </c>
      <c r="C313" t="s">
        <v>1156</v>
      </c>
      <c r="D313" t="s">
        <v>1137</v>
      </c>
      <c r="E313" s="13" t="s">
        <v>204</v>
      </c>
      <c r="F313" s="2">
        <v>3.9</v>
      </c>
      <c r="G313" s="13">
        <v>3</v>
      </c>
      <c r="H313" s="13">
        <v>14</v>
      </c>
      <c r="I313">
        <f t="shared" si="6"/>
        <v>42</v>
      </c>
      <c r="J313" s="13">
        <v>2</v>
      </c>
      <c r="K313" s="2">
        <f t="shared" si="7"/>
        <v>47.9</v>
      </c>
      <c r="L313" s="4">
        <v>90</v>
      </c>
    </row>
    <row r="314" spans="1:12" ht="15">
      <c r="A314" t="s">
        <v>1157</v>
      </c>
      <c r="B314" t="s">
        <v>1158</v>
      </c>
      <c r="C314" t="s">
        <v>1159</v>
      </c>
      <c r="D314" t="s">
        <v>200</v>
      </c>
      <c r="E314" s="13" t="s">
        <v>196</v>
      </c>
      <c r="F314" s="2">
        <v>4.14</v>
      </c>
      <c r="G314" s="13">
        <v>2</v>
      </c>
      <c r="H314" s="13">
        <v>14</v>
      </c>
      <c r="I314">
        <f t="shared" si="6"/>
        <v>28</v>
      </c>
      <c r="J314" s="13">
        <v>2</v>
      </c>
      <c r="K314" s="2">
        <f t="shared" si="7"/>
        <v>34.14</v>
      </c>
      <c r="L314" s="4">
        <v>60</v>
      </c>
    </row>
    <row r="315" spans="1:12" ht="15">
      <c r="A315" t="s">
        <v>1160</v>
      </c>
      <c r="B315" t="s">
        <v>1161</v>
      </c>
      <c r="C315" t="s">
        <v>1162</v>
      </c>
      <c r="D315" t="s">
        <v>1133</v>
      </c>
      <c r="E315" s="13" t="s">
        <v>52</v>
      </c>
      <c r="F315" s="2">
        <v>3.78</v>
      </c>
      <c r="G315" s="13">
        <v>3</v>
      </c>
      <c r="H315" s="13">
        <v>14</v>
      </c>
      <c r="I315">
        <f t="shared" si="6"/>
        <v>42</v>
      </c>
      <c r="J315" s="13">
        <v>2</v>
      </c>
      <c r="K315" s="2">
        <f t="shared" si="7"/>
        <v>47.78</v>
      </c>
      <c r="L315" s="4">
        <v>120</v>
      </c>
    </row>
    <row r="316" spans="1:12" ht="15">
      <c r="A316" t="s">
        <v>1163</v>
      </c>
      <c r="B316" t="s">
        <v>1164</v>
      </c>
      <c r="C316" t="s">
        <v>1165</v>
      </c>
      <c r="D316" t="s">
        <v>1133</v>
      </c>
      <c r="E316" s="13" t="s">
        <v>45</v>
      </c>
      <c r="F316" s="2">
        <v>4.02</v>
      </c>
      <c r="G316" s="13">
        <v>2</v>
      </c>
      <c r="H316" s="13">
        <v>14</v>
      </c>
      <c r="I316">
        <f t="shared" si="6"/>
        <v>28</v>
      </c>
      <c r="J316" s="13">
        <v>2</v>
      </c>
      <c r="K316" s="2">
        <f t="shared" si="7"/>
        <v>34.019999999999996</v>
      </c>
      <c r="L316" s="4">
        <v>60</v>
      </c>
    </row>
    <row r="317" spans="1:12" ht="15">
      <c r="A317" t="s">
        <v>1166</v>
      </c>
      <c r="B317" t="s">
        <v>1167</v>
      </c>
      <c r="C317" t="s">
        <v>1168</v>
      </c>
      <c r="D317" t="s">
        <v>1133</v>
      </c>
      <c r="E317" s="13" t="s">
        <v>179</v>
      </c>
      <c r="F317" s="2">
        <v>3.34</v>
      </c>
      <c r="G317" s="13">
        <v>3</v>
      </c>
      <c r="H317" s="13">
        <v>14</v>
      </c>
      <c r="I317">
        <f aca="true" t="shared" si="8" ref="I317:I340">PRODUCT(G317:H317)</f>
        <v>42</v>
      </c>
      <c r="J317" s="13">
        <v>2</v>
      </c>
      <c r="K317" s="2">
        <f aca="true" t="shared" si="9" ref="K317:K340">SUM(F317,I317,J317)</f>
        <v>47.34</v>
      </c>
      <c r="L317" s="4">
        <v>90</v>
      </c>
    </row>
    <row r="318" spans="1:12" ht="15">
      <c r="A318" t="s">
        <v>1169</v>
      </c>
      <c r="B318" t="s">
        <v>1170</v>
      </c>
      <c r="C318" t="s">
        <v>1171</v>
      </c>
      <c r="D318" t="s">
        <v>76</v>
      </c>
      <c r="E318" s="13" t="s">
        <v>369</v>
      </c>
      <c r="F318" s="2">
        <v>2.96</v>
      </c>
      <c r="G318" s="13">
        <v>2</v>
      </c>
      <c r="H318" s="13">
        <v>14</v>
      </c>
      <c r="I318">
        <f t="shared" si="8"/>
        <v>28</v>
      </c>
      <c r="J318" s="13">
        <v>2</v>
      </c>
      <c r="K318" s="2">
        <f t="shared" si="9"/>
        <v>32.96</v>
      </c>
      <c r="L318" s="4">
        <v>60</v>
      </c>
    </row>
    <row r="319" spans="1:12" ht="15">
      <c r="A319" t="s">
        <v>1172</v>
      </c>
      <c r="B319" t="s">
        <v>1173</v>
      </c>
      <c r="C319" t="s">
        <v>531</v>
      </c>
      <c r="D319" t="s">
        <v>1133</v>
      </c>
      <c r="E319" s="13" t="s">
        <v>196</v>
      </c>
      <c r="F319" s="2">
        <v>3.9</v>
      </c>
      <c r="G319" s="13">
        <v>2</v>
      </c>
      <c r="H319" s="13">
        <v>14</v>
      </c>
      <c r="I319">
        <f t="shared" si="8"/>
        <v>28</v>
      </c>
      <c r="J319" s="13">
        <v>2</v>
      </c>
      <c r="K319" s="2">
        <f t="shared" si="9"/>
        <v>33.9</v>
      </c>
      <c r="L319" s="4">
        <v>240</v>
      </c>
    </row>
    <row r="320" spans="6:13" ht="15">
      <c r="F320" s="6">
        <f>SUM(F312:F319)</f>
        <v>30.33</v>
      </c>
      <c r="K320" s="6">
        <f>SUM(K312:K319)</f>
        <v>312.33</v>
      </c>
      <c r="L320" s="1">
        <f>SUM(L312:L319)</f>
        <v>780</v>
      </c>
      <c r="M320" s="6">
        <f>SUM(L320,-K320)</f>
        <v>467.67</v>
      </c>
    </row>
    <row r="321" spans="5:11" s="3" customFormat="1" ht="15">
      <c r="E321" s="14"/>
      <c r="F321" s="5"/>
      <c r="G321" s="14"/>
      <c r="H321" s="14"/>
      <c r="J321" s="14"/>
      <c r="K321" s="5"/>
    </row>
    <row r="322" spans="1:12" ht="15">
      <c r="A322" t="s">
        <v>1174</v>
      </c>
      <c r="B322" t="s">
        <v>1175</v>
      </c>
      <c r="C322" t="s">
        <v>472</v>
      </c>
      <c r="D322" t="s">
        <v>126</v>
      </c>
      <c r="E322" s="13" t="s">
        <v>40</v>
      </c>
      <c r="F322" s="2">
        <v>1.21</v>
      </c>
      <c r="G322" s="13">
        <v>2</v>
      </c>
      <c r="H322" s="13">
        <v>14</v>
      </c>
      <c r="I322">
        <f t="shared" si="8"/>
        <v>28</v>
      </c>
      <c r="J322" s="13">
        <v>2</v>
      </c>
      <c r="K322" s="2">
        <f t="shared" si="9"/>
        <v>31.21</v>
      </c>
      <c r="L322" s="4">
        <v>60</v>
      </c>
    </row>
    <row r="323" spans="1:12" ht="15">
      <c r="A323" t="s">
        <v>1176</v>
      </c>
      <c r="B323" t="s">
        <v>476</v>
      </c>
      <c r="C323" t="s">
        <v>1177</v>
      </c>
      <c r="D323" t="s">
        <v>134</v>
      </c>
      <c r="E323" s="13" t="s">
        <v>369</v>
      </c>
      <c r="F323" s="2">
        <v>3.82</v>
      </c>
      <c r="G323" s="13">
        <v>2</v>
      </c>
      <c r="H323" s="13">
        <v>14</v>
      </c>
      <c r="I323">
        <f t="shared" si="8"/>
        <v>28</v>
      </c>
      <c r="J323" s="13">
        <v>2</v>
      </c>
      <c r="K323" s="2">
        <f t="shared" si="9"/>
        <v>33.82</v>
      </c>
      <c r="L323">
        <v>60</v>
      </c>
    </row>
    <row r="324" spans="1:12" ht="15">
      <c r="A324" t="s">
        <v>1178</v>
      </c>
      <c r="B324" t="s">
        <v>1179</v>
      </c>
      <c r="C324" t="s">
        <v>1180</v>
      </c>
      <c r="D324" t="s">
        <v>1181</v>
      </c>
      <c r="E324" s="13" t="s">
        <v>32</v>
      </c>
      <c r="F324" s="2">
        <v>1.35</v>
      </c>
      <c r="G324" s="13">
        <v>3</v>
      </c>
      <c r="H324" s="13">
        <v>14</v>
      </c>
      <c r="I324">
        <f t="shared" si="8"/>
        <v>42</v>
      </c>
      <c r="J324" s="13">
        <v>2</v>
      </c>
      <c r="K324" s="2">
        <f t="shared" si="9"/>
        <v>45.35</v>
      </c>
      <c r="L324">
        <v>120</v>
      </c>
    </row>
    <row r="325" spans="1:12" ht="15">
      <c r="A325" t="s">
        <v>1182</v>
      </c>
      <c r="B325" t="s">
        <v>1183</v>
      </c>
      <c r="C325" t="s">
        <v>699</v>
      </c>
      <c r="D325" t="s">
        <v>496</v>
      </c>
      <c r="E325" s="13" t="s">
        <v>24</v>
      </c>
      <c r="F325" s="2">
        <v>1.11</v>
      </c>
      <c r="G325" s="13">
        <v>2</v>
      </c>
      <c r="H325" s="13">
        <v>14</v>
      </c>
      <c r="I325">
        <f t="shared" si="8"/>
        <v>28</v>
      </c>
      <c r="J325" s="13">
        <v>2</v>
      </c>
      <c r="K325" s="2">
        <f t="shared" si="9"/>
        <v>31.11</v>
      </c>
      <c r="L325" s="4">
        <v>60</v>
      </c>
    </row>
    <row r="326" spans="1:12" ht="15">
      <c r="A326" t="s">
        <v>1184</v>
      </c>
      <c r="B326" t="s">
        <v>1185</v>
      </c>
      <c r="C326" t="s">
        <v>1186</v>
      </c>
      <c r="D326" t="s">
        <v>349</v>
      </c>
      <c r="E326" s="13" t="s">
        <v>45</v>
      </c>
      <c r="F326" s="2">
        <v>1.8</v>
      </c>
      <c r="G326" s="13">
        <v>3</v>
      </c>
      <c r="H326" s="13">
        <v>14</v>
      </c>
      <c r="I326">
        <f t="shared" si="8"/>
        <v>42</v>
      </c>
      <c r="J326" s="13">
        <v>2</v>
      </c>
      <c r="K326" s="2">
        <f t="shared" si="9"/>
        <v>45.8</v>
      </c>
      <c r="L326" s="4">
        <v>90</v>
      </c>
    </row>
    <row r="327" spans="1:12" ht="15">
      <c r="A327" t="s">
        <v>1187</v>
      </c>
      <c r="B327" t="s">
        <v>1188</v>
      </c>
      <c r="C327" t="s">
        <v>1189</v>
      </c>
      <c r="D327" t="s">
        <v>1127</v>
      </c>
      <c r="E327" s="13" t="s">
        <v>6</v>
      </c>
      <c r="F327" s="2">
        <v>2.5</v>
      </c>
      <c r="G327" s="13">
        <v>3</v>
      </c>
      <c r="H327" s="13">
        <v>14</v>
      </c>
      <c r="I327">
        <f t="shared" si="8"/>
        <v>42</v>
      </c>
      <c r="J327" s="13">
        <v>2</v>
      </c>
      <c r="K327" s="2">
        <f t="shared" si="9"/>
        <v>46.5</v>
      </c>
      <c r="L327" s="4">
        <v>106</v>
      </c>
    </row>
    <row r="328" spans="1:12" ht="15">
      <c r="A328" t="s">
        <v>1190</v>
      </c>
      <c r="B328" t="s">
        <v>1191</v>
      </c>
      <c r="C328" t="s">
        <v>1192</v>
      </c>
      <c r="D328" t="s">
        <v>349</v>
      </c>
      <c r="E328" s="13" t="s">
        <v>6</v>
      </c>
      <c r="F328" s="2">
        <v>1.44</v>
      </c>
      <c r="G328" s="13">
        <v>2</v>
      </c>
      <c r="H328" s="13">
        <v>14</v>
      </c>
      <c r="I328">
        <f t="shared" si="8"/>
        <v>28</v>
      </c>
      <c r="J328" s="13">
        <v>2</v>
      </c>
      <c r="K328" s="2">
        <f t="shared" si="9"/>
        <v>31.44</v>
      </c>
      <c r="L328" s="4">
        <v>79</v>
      </c>
    </row>
    <row r="329" spans="1:12" ht="15">
      <c r="A329" t="s">
        <v>1193</v>
      </c>
      <c r="B329" t="s">
        <v>505</v>
      </c>
      <c r="C329" t="s">
        <v>138</v>
      </c>
      <c r="D329" t="s">
        <v>835</v>
      </c>
      <c r="E329" s="13" t="s">
        <v>32</v>
      </c>
      <c r="F329" s="2">
        <v>1.82</v>
      </c>
      <c r="G329" s="13">
        <v>3</v>
      </c>
      <c r="H329" s="13">
        <v>14</v>
      </c>
      <c r="I329">
        <f t="shared" si="8"/>
        <v>42</v>
      </c>
      <c r="J329" s="13">
        <v>2</v>
      </c>
      <c r="K329" s="2">
        <f t="shared" si="9"/>
        <v>45.82</v>
      </c>
      <c r="L329" s="4">
        <v>90</v>
      </c>
    </row>
    <row r="330" spans="1:12" ht="15">
      <c r="A330" t="s">
        <v>1194</v>
      </c>
      <c r="B330" t="s">
        <v>1195</v>
      </c>
      <c r="C330" t="s">
        <v>1196</v>
      </c>
      <c r="D330" t="s">
        <v>590</v>
      </c>
      <c r="E330" s="13" t="s">
        <v>24</v>
      </c>
      <c r="F330" s="2">
        <v>1.81</v>
      </c>
      <c r="G330" s="13">
        <v>2</v>
      </c>
      <c r="H330" s="13">
        <v>14</v>
      </c>
      <c r="I330">
        <f t="shared" si="8"/>
        <v>28</v>
      </c>
      <c r="J330" s="13">
        <v>2</v>
      </c>
      <c r="K330" s="2">
        <f t="shared" si="9"/>
        <v>31.81</v>
      </c>
      <c r="L330" s="4">
        <v>60</v>
      </c>
    </row>
    <row r="331" spans="1:12" ht="15">
      <c r="A331" t="s">
        <v>1197</v>
      </c>
      <c r="B331" t="s">
        <v>1198</v>
      </c>
      <c r="C331" t="s">
        <v>1189</v>
      </c>
      <c r="D331" t="s">
        <v>1127</v>
      </c>
      <c r="E331" s="13" t="s">
        <v>24</v>
      </c>
      <c r="F331" s="2">
        <v>1.75</v>
      </c>
      <c r="G331" s="13">
        <v>3</v>
      </c>
      <c r="H331" s="13">
        <v>14</v>
      </c>
      <c r="I331">
        <f t="shared" si="8"/>
        <v>42</v>
      </c>
      <c r="J331" s="13">
        <v>2</v>
      </c>
      <c r="K331" s="2">
        <f t="shared" si="9"/>
        <v>45.75</v>
      </c>
      <c r="L331" s="4">
        <v>106</v>
      </c>
    </row>
    <row r="332" spans="6:13" ht="15">
      <c r="F332" s="6">
        <f>SUM(F322:F331)</f>
        <v>18.61</v>
      </c>
      <c r="K332" s="6">
        <f>SUM(K322:K331)</f>
        <v>388.61</v>
      </c>
      <c r="L332" s="1">
        <f>SUM(L322:L331)</f>
        <v>831</v>
      </c>
      <c r="M332" s="6">
        <f>SUM(L332,-K332)</f>
        <v>442.39</v>
      </c>
    </row>
    <row r="333" ht="15">
      <c r="K333" s="2"/>
    </row>
    <row r="334" spans="1:12" ht="15">
      <c r="A334" t="s">
        <v>1199</v>
      </c>
      <c r="B334" t="s">
        <v>1200</v>
      </c>
      <c r="C334" t="s">
        <v>1201</v>
      </c>
      <c r="D334" t="s">
        <v>1181</v>
      </c>
      <c r="E334" s="13" t="s">
        <v>24</v>
      </c>
      <c r="F334" s="2">
        <v>2.3</v>
      </c>
      <c r="G334" s="13">
        <v>2</v>
      </c>
      <c r="H334" s="13">
        <v>14</v>
      </c>
      <c r="I334">
        <f t="shared" si="8"/>
        <v>28</v>
      </c>
      <c r="J334" s="13">
        <v>2</v>
      </c>
      <c r="K334" s="2">
        <f t="shared" si="9"/>
        <v>32.3</v>
      </c>
      <c r="L334" s="4">
        <v>140</v>
      </c>
    </row>
    <row r="335" spans="1:12" ht="15">
      <c r="A335" t="s">
        <v>1202</v>
      </c>
      <c r="B335" t="s">
        <v>1203</v>
      </c>
      <c r="C335" t="s">
        <v>1204</v>
      </c>
      <c r="D335" t="s">
        <v>1181</v>
      </c>
      <c r="E335" s="13" t="s">
        <v>24</v>
      </c>
      <c r="F335" s="2">
        <v>2.1</v>
      </c>
      <c r="G335" s="13">
        <v>3</v>
      </c>
      <c r="H335" s="13">
        <v>14</v>
      </c>
      <c r="I335">
        <f t="shared" si="8"/>
        <v>42</v>
      </c>
      <c r="J335" s="13">
        <v>2</v>
      </c>
      <c r="K335" s="2">
        <f t="shared" si="9"/>
        <v>46.1</v>
      </c>
      <c r="L335" s="4">
        <v>150</v>
      </c>
    </row>
    <row r="336" spans="1:12" ht="15">
      <c r="A336" t="s">
        <v>1205</v>
      </c>
      <c r="B336" t="s">
        <v>1206</v>
      </c>
      <c r="C336" t="s">
        <v>1207</v>
      </c>
      <c r="D336" t="s">
        <v>349</v>
      </c>
      <c r="E336" s="13" t="s">
        <v>263</v>
      </c>
      <c r="F336" s="2">
        <v>3.63</v>
      </c>
      <c r="G336" s="13">
        <v>3</v>
      </c>
      <c r="H336" s="13">
        <v>14</v>
      </c>
      <c r="I336">
        <f t="shared" si="8"/>
        <v>42</v>
      </c>
      <c r="J336" s="13">
        <v>2</v>
      </c>
      <c r="K336" s="2">
        <f t="shared" si="9"/>
        <v>47.63</v>
      </c>
      <c r="L336" s="4">
        <v>138</v>
      </c>
    </row>
    <row r="337" spans="1:12" ht="15">
      <c r="A337" t="s">
        <v>1208</v>
      </c>
      <c r="B337" t="s">
        <v>1209</v>
      </c>
      <c r="C337" t="s">
        <v>1210</v>
      </c>
      <c r="D337" t="s">
        <v>1211</v>
      </c>
      <c r="E337" s="13" t="s">
        <v>474</v>
      </c>
      <c r="F337" s="2">
        <v>2.69</v>
      </c>
      <c r="G337" s="13">
        <v>2</v>
      </c>
      <c r="H337" s="13">
        <v>14</v>
      </c>
      <c r="I337">
        <f t="shared" si="8"/>
        <v>28</v>
      </c>
      <c r="J337" s="13">
        <v>2</v>
      </c>
      <c r="K337" s="2">
        <f t="shared" si="9"/>
        <v>32.69</v>
      </c>
      <c r="L337" s="4">
        <v>64</v>
      </c>
    </row>
    <row r="338" spans="1:12" ht="15">
      <c r="A338" t="s">
        <v>1212</v>
      </c>
      <c r="B338" t="s">
        <v>1213</v>
      </c>
      <c r="C338" t="s">
        <v>1214</v>
      </c>
      <c r="D338" t="s">
        <v>1127</v>
      </c>
      <c r="E338" s="13" t="s">
        <v>52</v>
      </c>
      <c r="F338" s="2">
        <v>2.27</v>
      </c>
      <c r="G338" s="13">
        <v>3</v>
      </c>
      <c r="H338" s="13">
        <v>14</v>
      </c>
      <c r="I338">
        <f t="shared" si="8"/>
        <v>42</v>
      </c>
      <c r="J338" s="13">
        <v>2</v>
      </c>
      <c r="K338" s="2">
        <f t="shared" si="9"/>
        <v>46.27</v>
      </c>
      <c r="L338">
        <v>90</v>
      </c>
    </row>
    <row r="339" spans="1:12" ht="15">
      <c r="A339" t="s">
        <v>1215</v>
      </c>
      <c r="B339" t="s">
        <v>1216</v>
      </c>
      <c r="C339" t="s">
        <v>531</v>
      </c>
      <c r="D339" t="s">
        <v>349</v>
      </c>
      <c r="E339" s="13" t="s">
        <v>314</v>
      </c>
      <c r="F339" s="2">
        <v>2.07</v>
      </c>
      <c r="G339" s="13">
        <v>2</v>
      </c>
      <c r="H339" s="13">
        <v>14</v>
      </c>
      <c r="I339">
        <f t="shared" si="8"/>
        <v>28</v>
      </c>
      <c r="J339" s="13">
        <v>2</v>
      </c>
      <c r="K339" s="2">
        <f t="shared" si="9"/>
        <v>32.07</v>
      </c>
      <c r="L339" s="4">
        <v>226</v>
      </c>
    </row>
    <row r="340" spans="1:12" ht="15">
      <c r="A340" t="s">
        <v>1217</v>
      </c>
      <c r="B340" t="s">
        <v>1218</v>
      </c>
      <c r="C340" t="s">
        <v>1219</v>
      </c>
      <c r="D340" t="s">
        <v>1220</v>
      </c>
      <c r="E340" s="13" t="s">
        <v>232</v>
      </c>
      <c r="F340" s="2">
        <v>3.03</v>
      </c>
      <c r="G340" s="13">
        <v>3</v>
      </c>
      <c r="H340" s="13">
        <v>14</v>
      </c>
      <c r="I340">
        <f t="shared" si="8"/>
        <v>42</v>
      </c>
      <c r="J340" s="13">
        <v>2</v>
      </c>
      <c r="K340" s="2">
        <f t="shared" si="9"/>
        <v>47.03</v>
      </c>
      <c r="L340">
        <v>86</v>
      </c>
    </row>
    <row r="341" spans="6:13" ht="15">
      <c r="F341" s="6">
        <f>SUM(F334:F340)</f>
        <v>18.09</v>
      </c>
      <c r="K341" s="6">
        <f>SUM(K334:K340)</f>
        <v>284.09000000000003</v>
      </c>
      <c r="L341" s="1">
        <f>SUM(L334:L340)</f>
        <v>894</v>
      </c>
      <c r="M341" s="6">
        <f>SUM(L341,-K341)</f>
        <v>609.91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14.00390625" style="0" customWidth="1"/>
    <col min="3" max="3" width="26.7109375" style="0" customWidth="1"/>
    <col min="4" max="4" width="26.421875" style="0" customWidth="1"/>
    <col min="5" max="5" width="9.140625" style="13" customWidth="1"/>
    <col min="7" max="7" width="13.28125" style="13" customWidth="1"/>
    <col min="8" max="8" width="12.00390625" style="0" customWidth="1"/>
    <col min="9" max="9" width="9.140625" style="13" customWidth="1"/>
    <col min="10" max="10" width="9.140625" style="11" customWidth="1"/>
    <col min="12" max="12" width="11.140625" style="0" customWidth="1"/>
  </cols>
  <sheetData>
    <row r="1" spans="1:13" ht="75">
      <c r="A1" s="7" t="s">
        <v>1983</v>
      </c>
      <c r="B1" s="7" t="s">
        <v>1984</v>
      </c>
      <c r="C1" s="8" t="s">
        <v>0</v>
      </c>
      <c r="D1" s="8" t="s">
        <v>1</v>
      </c>
      <c r="E1" s="7" t="s">
        <v>1985</v>
      </c>
      <c r="F1" s="9" t="s">
        <v>1986</v>
      </c>
      <c r="G1" s="10" t="s">
        <v>1982</v>
      </c>
      <c r="H1" s="7" t="s">
        <v>1977</v>
      </c>
      <c r="I1" s="10" t="s">
        <v>1978</v>
      </c>
      <c r="J1" s="10" t="s">
        <v>1979</v>
      </c>
      <c r="K1" s="10" t="s">
        <v>1980</v>
      </c>
      <c r="L1" s="10" t="s">
        <v>1981</v>
      </c>
      <c r="M1" s="10" t="s">
        <v>1987</v>
      </c>
    </row>
    <row r="2" spans="1:12" ht="15">
      <c r="A2" t="s">
        <v>2</v>
      </c>
      <c r="B2" t="s">
        <v>3</v>
      </c>
      <c r="C2" t="s">
        <v>4</v>
      </c>
      <c r="D2" t="s">
        <v>5</v>
      </c>
      <c r="E2" s="15">
        <v>1</v>
      </c>
      <c r="F2">
        <v>1.15</v>
      </c>
      <c r="G2" s="13">
        <v>3</v>
      </c>
      <c r="H2">
        <v>14</v>
      </c>
      <c r="I2" s="13">
        <f>PRODUCT(G2:H2)</f>
        <v>42</v>
      </c>
      <c r="J2" s="11">
        <v>2</v>
      </c>
      <c r="K2">
        <f>SUM(F2,I2,J2)</f>
        <v>45.15</v>
      </c>
      <c r="L2">
        <v>0</v>
      </c>
    </row>
    <row r="3" spans="1:12" ht="15">
      <c r="A3" t="s">
        <v>7</v>
      </c>
      <c r="B3" t="s">
        <v>8</v>
      </c>
      <c r="C3" t="s">
        <v>9</v>
      </c>
      <c r="D3" t="s">
        <v>5</v>
      </c>
      <c r="E3" s="15">
        <v>2</v>
      </c>
      <c r="F3">
        <v>2.93</v>
      </c>
      <c r="G3" s="13">
        <v>3</v>
      </c>
      <c r="H3">
        <v>14</v>
      </c>
      <c r="I3" s="13">
        <f aca="true" t="shared" si="0" ref="I3:I77">PRODUCT(G3:H3)</f>
        <v>42</v>
      </c>
      <c r="J3" s="11">
        <v>2</v>
      </c>
      <c r="K3">
        <f aca="true" t="shared" si="1" ref="K3:K77">SUM(F3,I3,J3)</f>
        <v>46.93</v>
      </c>
      <c r="L3">
        <v>120</v>
      </c>
    </row>
    <row r="4" spans="1:12" ht="15">
      <c r="A4" t="s">
        <v>11</v>
      </c>
      <c r="B4" t="s">
        <v>12</v>
      </c>
      <c r="C4" t="s">
        <v>13</v>
      </c>
      <c r="D4" t="s">
        <v>14</v>
      </c>
      <c r="E4" s="15">
        <v>2</v>
      </c>
      <c r="F4">
        <v>2.75</v>
      </c>
      <c r="G4" s="13">
        <v>3</v>
      </c>
      <c r="H4">
        <v>14</v>
      </c>
      <c r="I4" s="13">
        <f t="shared" si="0"/>
        <v>42</v>
      </c>
      <c r="J4" s="11">
        <v>2</v>
      </c>
      <c r="K4">
        <f t="shared" si="1"/>
        <v>46.75</v>
      </c>
      <c r="L4">
        <v>42</v>
      </c>
    </row>
    <row r="5" spans="1:12" ht="15">
      <c r="A5" t="s">
        <v>15</v>
      </c>
      <c r="B5" t="s">
        <v>16</v>
      </c>
      <c r="C5" t="s">
        <v>17</v>
      </c>
      <c r="D5" t="s">
        <v>18</v>
      </c>
      <c r="E5" s="15">
        <v>1</v>
      </c>
      <c r="F5">
        <v>11.09</v>
      </c>
      <c r="G5" s="13">
        <v>3</v>
      </c>
      <c r="H5">
        <v>14</v>
      </c>
      <c r="I5" s="13">
        <f t="shared" si="0"/>
        <v>42</v>
      </c>
      <c r="J5" s="11">
        <v>2</v>
      </c>
      <c r="K5">
        <f t="shared" si="1"/>
        <v>55.09</v>
      </c>
      <c r="L5">
        <v>42</v>
      </c>
    </row>
    <row r="6" spans="1:12" ht="15">
      <c r="A6" t="s">
        <v>63</v>
      </c>
      <c r="B6" t="s">
        <v>64</v>
      </c>
      <c r="C6" t="s">
        <v>65</v>
      </c>
      <c r="D6" t="s">
        <v>18</v>
      </c>
      <c r="E6" s="15">
        <v>3</v>
      </c>
      <c r="F6">
        <v>3.45</v>
      </c>
      <c r="G6" s="13">
        <v>3</v>
      </c>
      <c r="H6">
        <v>14</v>
      </c>
      <c r="I6" s="13">
        <f t="shared" si="0"/>
        <v>42</v>
      </c>
      <c r="J6" s="11">
        <v>2</v>
      </c>
      <c r="K6">
        <f t="shared" si="1"/>
        <v>47.45</v>
      </c>
      <c r="L6">
        <v>120</v>
      </c>
    </row>
    <row r="7" spans="1:12" ht="15">
      <c r="A7" t="s">
        <v>66</v>
      </c>
      <c r="B7" t="s">
        <v>67</v>
      </c>
      <c r="C7" t="s">
        <v>68</v>
      </c>
      <c r="D7" t="s">
        <v>14</v>
      </c>
      <c r="E7" s="15">
        <v>3</v>
      </c>
      <c r="F7">
        <v>6.12</v>
      </c>
      <c r="G7" s="13">
        <v>3</v>
      </c>
      <c r="H7">
        <v>14</v>
      </c>
      <c r="I7" s="13">
        <f t="shared" si="0"/>
        <v>42</v>
      </c>
      <c r="J7" s="11">
        <v>2</v>
      </c>
      <c r="K7">
        <f t="shared" si="1"/>
        <v>50.12</v>
      </c>
      <c r="L7">
        <v>42</v>
      </c>
    </row>
    <row r="8" spans="6:13" ht="15">
      <c r="F8" s="1">
        <f>SUM(F2:F7)</f>
        <v>27.490000000000002</v>
      </c>
      <c r="K8" s="1">
        <f>SUM(K2:K7)</f>
        <v>291.49</v>
      </c>
      <c r="L8" s="1">
        <f>SUM(L2:L7)</f>
        <v>366</v>
      </c>
      <c r="M8" s="1">
        <f>SUM(L8,-K8)</f>
        <v>74.50999999999999</v>
      </c>
    </row>
    <row r="9" spans="5:10" s="3" customFormat="1" ht="15">
      <c r="E9" s="14"/>
      <c r="G9" s="14"/>
      <c r="I9" s="14"/>
      <c r="J9" s="12"/>
    </row>
    <row r="10" spans="1:13" ht="15">
      <c r="A10" t="s">
        <v>19</v>
      </c>
      <c r="B10" t="s">
        <v>16</v>
      </c>
      <c r="C10" t="s">
        <v>17</v>
      </c>
      <c r="D10" t="s">
        <v>18</v>
      </c>
      <c r="E10" s="15">
        <v>1</v>
      </c>
      <c r="F10" s="1">
        <v>1.64</v>
      </c>
      <c r="G10" s="13">
        <v>3</v>
      </c>
      <c r="H10">
        <v>14</v>
      </c>
      <c r="I10" s="13">
        <f t="shared" si="0"/>
        <v>42</v>
      </c>
      <c r="J10" s="11">
        <v>2</v>
      </c>
      <c r="K10" s="1">
        <f t="shared" si="1"/>
        <v>45.64</v>
      </c>
      <c r="L10" s="1">
        <v>0</v>
      </c>
      <c r="M10" s="1">
        <f>SUM(L10,-K10)</f>
        <v>-45.64</v>
      </c>
    </row>
    <row r="12" spans="5:10" s="3" customFormat="1" ht="15">
      <c r="E12" s="14"/>
      <c r="G12" s="14"/>
      <c r="I12" s="14"/>
      <c r="J12" s="12"/>
    </row>
    <row r="13" spans="1:12" ht="15">
      <c r="A13" t="s">
        <v>20</v>
      </c>
      <c r="B13" t="s">
        <v>21</v>
      </c>
      <c r="C13" t="s">
        <v>22</v>
      </c>
      <c r="D13" t="s">
        <v>23</v>
      </c>
      <c r="E13" s="15">
        <v>6</v>
      </c>
      <c r="F13">
        <v>4.21</v>
      </c>
      <c r="G13" s="13">
        <v>3</v>
      </c>
      <c r="H13">
        <v>14</v>
      </c>
      <c r="I13" s="13">
        <f t="shared" si="0"/>
        <v>42</v>
      </c>
      <c r="J13" s="11">
        <v>2</v>
      </c>
      <c r="K13">
        <f t="shared" si="1"/>
        <v>48.21</v>
      </c>
      <c r="L13">
        <v>180</v>
      </c>
    </row>
    <row r="14" spans="1:12" ht="15">
      <c r="A14" t="s">
        <v>25</v>
      </c>
      <c r="B14" t="s">
        <v>26</v>
      </c>
      <c r="C14" t="s">
        <v>27</v>
      </c>
      <c r="D14" t="s">
        <v>28</v>
      </c>
      <c r="E14" s="15">
        <v>2</v>
      </c>
      <c r="F14">
        <v>1.78</v>
      </c>
      <c r="G14" s="13">
        <v>3</v>
      </c>
      <c r="H14">
        <v>14</v>
      </c>
      <c r="I14" s="13">
        <f t="shared" si="0"/>
        <v>42</v>
      </c>
      <c r="J14" s="11">
        <v>2</v>
      </c>
      <c r="K14">
        <f t="shared" si="1"/>
        <v>45.78</v>
      </c>
      <c r="L14">
        <v>180</v>
      </c>
    </row>
    <row r="15" spans="1:12" ht="15">
      <c r="A15" t="s">
        <v>29</v>
      </c>
      <c r="B15" t="s">
        <v>30</v>
      </c>
      <c r="C15" t="s">
        <v>31</v>
      </c>
      <c r="D15" t="s">
        <v>28</v>
      </c>
      <c r="E15" s="15">
        <v>4</v>
      </c>
      <c r="F15">
        <v>6.7</v>
      </c>
      <c r="G15" s="13">
        <v>3</v>
      </c>
      <c r="H15">
        <v>14</v>
      </c>
      <c r="I15" s="13">
        <f t="shared" si="0"/>
        <v>42</v>
      </c>
      <c r="J15" s="11">
        <v>2</v>
      </c>
      <c r="K15">
        <f t="shared" si="1"/>
        <v>50.7</v>
      </c>
      <c r="L15">
        <v>180</v>
      </c>
    </row>
    <row r="16" spans="1:12" ht="15">
      <c r="A16" t="s">
        <v>33</v>
      </c>
      <c r="B16" t="s">
        <v>34</v>
      </c>
      <c r="C16" t="s">
        <v>35</v>
      </c>
      <c r="D16" t="s">
        <v>23</v>
      </c>
      <c r="E16" s="15">
        <v>6</v>
      </c>
      <c r="F16">
        <v>3.89</v>
      </c>
      <c r="G16" s="13">
        <v>3</v>
      </c>
      <c r="H16">
        <v>14</v>
      </c>
      <c r="I16" s="13">
        <f t="shared" si="0"/>
        <v>42</v>
      </c>
      <c r="J16" s="11">
        <v>2</v>
      </c>
      <c r="K16">
        <f t="shared" si="1"/>
        <v>47.89</v>
      </c>
      <c r="L16">
        <v>180</v>
      </c>
    </row>
    <row r="17" spans="1:12" ht="15">
      <c r="A17" t="s">
        <v>36</v>
      </c>
      <c r="B17" t="s">
        <v>37</v>
      </c>
      <c r="C17" t="s">
        <v>38</v>
      </c>
      <c r="D17" t="s">
        <v>39</v>
      </c>
      <c r="E17" s="15">
        <v>3</v>
      </c>
      <c r="F17">
        <v>2.03</v>
      </c>
      <c r="G17" s="13">
        <v>3</v>
      </c>
      <c r="H17">
        <v>14</v>
      </c>
      <c r="I17" s="13">
        <f t="shared" si="0"/>
        <v>42</v>
      </c>
      <c r="J17" s="11">
        <v>2</v>
      </c>
      <c r="K17">
        <f t="shared" si="1"/>
        <v>46.03</v>
      </c>
      <c r="L17">
        <v>180</v>
      </c>
    </row>
    <row r="18" spans="1:12" ht="15">
      <c r="A18" t="s">
        <v>41</v>
      </c>
      <c r="B18" t="s">
        <v>42</v>
      </c>
      <c r="C18" t="s">
        <v>43</v>
      </c>
      <c r="D18" t="s">
        <v>44</v>
      </c>
      <c r="E18" s="15">
        <v>5</v>
      </c>
      <c r="F18">
        <v>5.87</v>
      </c>
      <c r="G18" s="13">
        <v>3</v>
      </c>
      <c r="H18">
        <v>14</v>
      </c>
      <c r="I18" s="13">
        <f t="shared" si="0"/>
        <v>42</v>
      </c>
      <c r="J18" s="11">
        <v>2</v>
      </c>
      <c r="K18">
        <f t="shared" si="1"/>
        <v>49.87</v>
      </c>
      <c r="L18">
        <v>180</v>
      </c>
    </row>
    <row r="19" spans="1:12" ht="15">
      <c r="A19" t="s">
        <v>46</v>
      </c>
      <c r="B19" t="s">
        <v>47</v>
      </c>
      <c r="C19" t="s">
        <v>48</v>
      </c>
      <c r="D19" t="s">
        <v>23</v>
      </c>
      <c r="E19" s="15">
        <v>1</v>
      </c>
      <c r="F19">
        <v>2.07</v>
      </c>
      <c r="G19" s="13">
        <v>3</v>
      </c>
      <c r="H19">
        <v>14</v>
      </c>
      <c r="I19" s="13">
        <f t="shared" si="0"/>
        <v>42</v>
      </c>
      <c r="J19" s="11">
        <v>2</v>
      </c>
      <c r="K19">
        <f t="shared" si="1"/>
        <v>46.07</v>
      </c>
      <c r="L19">
        <v>180</v>
      </c>
    </row>
    <row r="20" spans="1:12" ht="15">
      <c r="A20" t="s">
        <v>49</v>
      </c>
      <c r="B20" t="s">
        <v>50</v>
      </c>
      <c r="C20" t="s">
        <v>51</v>
      </c>
      <c r="D20" t="s">
        <v>44</v>
      </c>
      <c r="E20" s="15">
        <v>7</v>
      </c>
      <c r="F20">
        <v>3.91</v>
      </c>
      <c r="G20" s="13">
        <v>3</v>
      </c>
      <c r="H20">
        <v>14</v>
      </c>
      <c r="I20" s="13">
        <f t="shared" si="0"/>
        <v>42</v>
      </c>
      <c r="J20" s="11">
        <v>2</v>
      </c>
      <c r="K20">
        <f t="shared" si="1"/>
        <v>47.91</v>
      </c>
      <c r="L20">
        <v>180</v>
      </c>
    </row>
    <row r="21" spans="6:13" ht="15">
      <c r="F21" s="1">
        <f>SUM(F13:F20)</f>
        <v>30.460000000000004</v>
      </c>
      <c r="K21" s="1">
        <f>SUM(K13:K20)</f>
        <v>382.4599999999999</v>
      </c>
      <c r="L21" s="1">
        <f>SUM(L13:L20)</f>
        <v>1440</v>
      </c>
      <c r="M21" s="1">
        <f>SUM(L21,-K21)</f>
        <v>1057.54</v>
      </c>
    </row>
    <row r="22" spans="5:10" s="3" customFormat="1" ht="15">
      <c r="E22" s="14"/>
      <c r="G22" s="14"/>
      <c r="I22" s="14"/>
      <c r="J22" s="12"/>
    </row>
    <row r="23" spans="1:12" ht="15">
      <c r="A23" t="s">
        <v>53</v>
      </c>
      <c r="B23" t="s">
        <v>54</v>
      </c>
      <c r="C23" t="s">
        <v>55</v>
      </c>
      <c r="D23" t="s">
        <v>56</v>
      </c>
      <c r="E23" s="15">
        <v>1</v>
      </c>
      <c r="F23">
        <v>6</v>
      </c>
      <c r="G23" s="13">
        <v>3</v>
      </c>
      <c r="H23">
        <v>14</v>
      </c>
      <c r="I23" s="13">
        <f t="shared" si="0"/>
        <v>42</v>
      </c>
      <c r="J23" s="11">
        <v>2</v>
      </c>
      <c r="K23">
        <f t="shared" si="1"/>
        <v>50</v>
      </c>
      <c r="L23">
        <v>150</v>
      </c>
    </row>
    <row r="24" spans="1:12" ht="15">
      <c r="A24" t="s">
        <v>57</v>
      </c>
      <c r="B24" t="s">
        <v>58</v>
      </c>
      <c r="C24" t="s">
        <v>59</v>
      </c>
      <c r="D24" t="s">
        <v>56</v>
      </c>
      <c r="E24" s="15">
        <v>1</v>
      </c>
      <c r="F24">
        <v>1.93</v>
      </c>
      <c r="G24" s="13">
        <v>3</v>
      </c>
      <c r="H24">
        <v>14</v>
      </c>
      <c r="I24" s="13">
        <f t="shared" si="0"/>
        <v>42</v>
      </c>
      <c r="J24" s="11">
        <v>2</v>
      </c>
      <c r="K24">
        <f t="shared" si="1"/>
        <v>45.93</v>
      </c>
      <c r="L24">
        <v>150</v>
      </c>
    </row>
    <row r="25" spans="1:12" ht="15">
      <c r="A25" t="s">
        <v>60</v>
      </c>
      <c r="B25" t="s">
        <v>61</v>
      </c>
      <c r="C25" t="s">
        <v>62</v>
      </c>
      <c r="D25" t="s">
        <v>56</v>
      </c>
      <c r="E25" s="15">
        <v>1</v>
      </c>
      <c r="F25">
        <v>6.29</v>
      </c>
      <c r="G25" s="13">
        <v>3</v>
      </c>
      <c r="H25">
        <v>14</v>
      </c>
      <c r="I25" s="13">
        <f t="shared" si="0"/>
        <v>42</v>
      </c>
      <c r="J25" s="11">
        <v>2</v>
      </c>
      <c r="K25">
        <f t="shared" si="1"/>
        <v>50.29</v>
      </c>
      <c r="L25">
        <v>150</v>
      </c>
    </row>
    <row r="26" spans="6:13" ht="15">
      <c r="F26" s="1">
        <f>SUM(F23:F25)</f>
        <v>14.219999999999999</v>
      </c>
      <c r="K26" s="1">
        <f>SUM(K23:K25)</f>
        <v>146.22</v>
      </c>
      <c r="L26" s="1">
        <f>SUM(L23:L25)</f>
        <v>450</v>
      </c>
      <c r="M26" s="1">
        <f>SUM(L26,-K26)</f>
        <v>303.78</v>
      </c>
    </row>
    <row r="27" spans="5:10" s="3" customFormat="1" ht="15">
      <c r="E27" s="14"/>
      <c r="G27" s="14"/>
      <c r="I27" s="14"/>
      <c r="J27" s="12"/>
    </row>
    <row r="28" spans="1:12" ht="15">
      <c r="A28" t="s">
        <v>69</v>
      </c>
      <c r="B28" t="s">
        <v>70</v>
      </c>
      <c r="C28" t="s">
        <v>71</v>
      </c>
      <c r="D28" t="s">
        <v>72</v>
      </c>
      <c r="E28" s="15">
        <v>2</v>
      </c>
      <c r="F28">
        <v>2.18</v>
      </c>
      <c r="G28" s="13">
        <v>3</v>
      </c>
      <c r="H28">
        <v>14</v>
      </c>
      <c r="I28" s="13">
        <f t="shared" si="0"/>
        <v>42</v>
      </c>
      <c r="J28" s="11">
        <v>2</v>
      </c>
      <c r="K28">
        <f t="shared" si="1"/>
        <v>46.18</v>
      </c>
      <c r="L28">
        <v>150</v>
      </c>
    </row>
    <row r="29" spans="1:12" ht="15">
      <c r="A29" t="s">
        <v>73</v>
      </c>
      <c r="B29" t="s">
        <v>74</v>
      </c>
      <c r="C29" t="s">
        <v>75</v>
      </c>
      <c r="D29" t="s">
        <v>76</v>
      </c>
      <c r="E29" s="15">
        <v>4</v>
      </c>
      <c r="F29">
        <v>1.52</v>
      </c>
      <c r="G29" s="13">
        <v>3</v>
      </c>
      <c r="H29">
        <v>14</v>
      </c>
      <c r="I29" s="13">
        <f t="shared" si="0"/>
        <v>42</v>
      </c>
      <c r="J29" s="11">
        <v>2</v>
      </c>
      <c r="K29">
        <f t="shared" si="1"/>
        <v>45.52</v>
      </c>
      <c r="L29">
        <v>150</v>
      </c>
    </row>
    <row r="30" spans="1:12" ht="15">
      <c r="A30" t="s">
        <v>77</v>
      </c>
      <c r="B30" t="s">
        <v>78</v>
      </c>
      <c r="C30" t="s">
        <v>79</v>
      </c>
      <c r="D30" t="s">
        <v>76</v>
      </c>
      <c r="E30" s="15">
        <v>5</v>
      </c>
      <c r="F30">
        <v>1.97</v>
      </c>
      <c r="G30" s="13">
        <v>3</v>
      </c>
      <c r="H30">
        <v>14</v>
      </c>
      <c r="I30" s="13">
        <f t="shared" si="0"/>
        <v>42</v>
      </c>
      <c r="J30" s="11">
        <v>2</v>
      </c>
      <c r="K30">
        <f t="shared" si="1"/>
        <v>45.97</v>
      </c>
      <c r="L30">
        <v>150</v>
      </c>
    </row>
    <row r="31" spans="1:12" ht="15">
      <c r="A31" t="s">
        <v>80</v>
      </c>
      <c r="B31" t="s">
        <v>81</v>
      </c>
      <c r="C31" t="s">
        <v>82</v>
      </c>
      <c r="D31" t="s">
        <v>72</v>
      </c>
      <c r="E31" s="15">
        <v>6</v>
      </c>
      <c r="F31">
        <v>3.66</v>
      </c>
      <c r="G31" s="13">
        <v>3</v>
      </c>
      <c r="H31">
        <v>14</v>
      </c>
      <c r="I31" s="13">
        <f t="shared" si="0"/>
        <v>42</v>
      </c>
      <c r="J31" s="11">
        <v>2</v>
      </c>
      <c r="K31">
        <f t="shared" si="1"/>
        <v>47.66</v>
      </c>
      <c r="L31">
        <v>150</v>
      </c>
    </row>
    <row r="32" spans="1:12" ht="15">
      <c r="A32" t="s">
        <v>83</v>
      </c>
      <c r="B32" t="s">
        <v>84</v>
      </c>
      <c r="C32" t="s">
        <v>85</v>
      </c>
      <c r="D32" t="s">
        <v>72</v>
      </c>
      <c r="E32" s="15">
        <v>1</v>
      </c>
      <c r="F32">
        <v>1.14</v>
      </c>
      <c r="G32" s="13">
        <v>3</v>
      </c>
      <c r="H32">
        <v>14</v>
      </c>
      <c r="I32" s="13">
        <f t="shared" si="0"/>
        <v>42</v>
      </c>
      <c r="J32" s="11">
        <v>2</v>
      </c>
      <c r="K32">
        <f t="shared" si="1"/>
        <v>45.14</v>
      </c>
      <c r="L32">
        <v>150</v>
      </c>
    </row>
    <row r="33" spans="1:12" ht="15">
      <c r="A33" t="s">
        <v>86</v>
      </c>
      <c r="B33" t="s">
        <v>87</v>
      </c>
      <c r="C33" t="s">
        <v>88</v>
      </c>
      <c r="D33" t="s">
        <v>72</v>
      </c>
      <c r="E33" s="15">
        <v>1</v>
      </c>
      <c r="F33">
        <v>6</v>
      </c>
      <c r="G33" s="13">
        <v>3</v>
      </c>
      <c r="H33">
        <v>14</v>
      </c>
      <c r="I33" s="13">
        <f t="shared" si="0"/>
        <v>42</v>
      </c>
      <c r="J33" s="11">
        <v>2</v>
      </c>
      <c r="K33">
        <f t="shared" si="1"/>
        <v>50</v>
      </c>
      <c r="L33">
        <v>150</v>
      </c>
    </row>
    <row r="34" spans="1:12" ht="15">
      <c r="A34" t="s">
        <v>89</v>
      </c>
      <c r="B34" t="s">
        <v>16</v>
      </c>
      <c r="C34" t="s">
        <v>17</v>
      </c>
      <c r="D34" t="s">
        <v>18</v>
      </c>
      <c r="E34" s="15">
        <v>6</v>
      </c>
      <c r="F34">
        <v>3.38</v>
      </c>
      <c r="G34" s="13">
        <v>3</v>
      </c>
      <c r="H34">
        <v>14</v>
      </c>
      <c r="I34" s="13">
        <f t="shared" si="0"/>
        <v>42</v>
      </c>
      <c r="J34" s="11">
        <v>2</v>
      </c>
      <c r="K34">
        <f t="shared" si="1"/>
        <v>47.38</v>
      </c>
      <c r="L34">
        <v>120</v>
      </c>
    </row>
    <row r="35" spans="6:13" ht="15">
      <c r="F35" s="1">
        <f>SUM(F28:F34)</f>
        <v>19.849999999999998</v>
      </c>
      <c r="K35" s="1">
        <f>SUM(K28:K34)</f>
        <v>327.85</v>
      </c>
      <c r="L35" s="1">
        <f>SUM(L28:L34)</f>
        <v>1020</v>
      </c>
      <c r="M35" s="1">
        <f>SUM(L35,-K35)</f>
        <v>692.15</v>
      </c>
    </row>
    <row r="36" spans="5:10" s="3" customFormat="1" ht="15">
      <c r="E36" s="14"/>
      <c r="G36" s="14"/>
      <c r="I36" s="14"/>
      <c r="J36" s="12"/>
    </row>
    <row r="37" spans="1:12" ht="15">
      <c r="A37" t="s">
        <v>1665</v>
      </c>
      <c r="B37" t="s">
        <v>1666</v>
      </c>
      <c r="C37" t="s">
        <v>1667</v>
      </c>
      <c r="D37" t="s">
        <v>636</v>
      </c>
      <c r="E37" s="15">
        <v>1</v>
      </c>
      <c r="F37">
        <v>1.36</v>
      </c>
      <c r="G37" s="13">
        <v>3</v>
      </c>
      <c r="H37">
        <v>14</v>
      </c>
      <c r="I37" s="13">
        <f t="shared" si="0"/>
        <v>42</v>
      </c>
      <c r="J37" s="11">
        <v>2</v>
      </c>
      <c r="K37">
        <f t="shared" si="1"/>
        <v>45.36</v>
      </c>
      <c r="L37">
        <v>150</v>
      </c>
    </row>
    <row r="38" spans="1:12" ht="15">
      <c r="A38" t="s">
        <v>1668</v>
      </c>
      <c r="B38" t="s">
        <v>1669</v>
      </c>
      <c r="C38" t="s">
        <v>1670</v>
      </c>
      <c r="D38" t="s">
        <v>1671</v>
      </c>
      <c r="E38" s="15">
        <v>13</v>
      </c>
      <c r="F38">
        <v>6.32</v>
      </c>
      <c r="G38" s="13">
        <v>3</v>
      </c>
      <c r="H38">
        <v>14</v>
      </c>
      <c r="I38" s="13">
        <f t="shared" si="0"/>
        <v>42</v>
      </c>
      <c r="J38" s="11">
        <v>2</v>
      </c>
      <c r="K38">
        <f t="shared" si="1"/>
        <v>50.32</v>
      </c>
      <c r="L38" s="4">
        <v>150</v>
      </c>
    </row>
    <row r="39" spans="1:12" ht="15">
      <c r="A39" t="s">
        <v>1672</v>
      </c>
      <c r="B39" t="s">
        <v>1673</v>
      </c>
      <c r="C39" t="s">
        <v>1674</v>
      </c>
      <c r="D39" t="s">
        <v>1675</v>
      </c>
      <c r="E39" s="15">
        <v>9</v>
      </c>
      <c r="F39">
        <v>3.31</v>
      </c>
      <c r="G39" s="13">
        <v>3</v>
      </c>
      <c r="H39">
        <v>14</v>
      </c>
      <c r="I39" s="13">
        <f t="shared" si="0"/>
        <v>42</v>
      </c>
      <c r="J39" s="11">
        <v>2</v>
      </c>
      <c r="K39">
        <f t="shared" si="1"/>
        <v>47.31</v>
      </c>
      <c r="L39" s="4">
        <v>150</v>
      </c>
    </row>
    <row r="40" spans="1:12" ht="15">
      <c r="A40" t="s">
        <v>1676</v>
      </c>
      <c r="B40" t="s">
        <v>1677</v>
      </c>
      <c r="C40" t="s">
        <v>1678</v>
      </c>
      <c r="D40" t="s">
        <v>1595</v>
      </c>
      <c r="E40" s="15">
        <v>12</v>
      </c>
      <c r="F40">
        <v>7.8</v>
      </c>
      <c r="G40" s="13">
        <v>3</v>
      </c>
      <c r="H40">
        <v>14</v>
      </c>
      <c r="I40" s="13">
        <f t="shared" si="0"/>
        <v>42</v>
      </c>
      <c r="J40" s="11">
        <v>2</v>
      </c>
      <c r="K40">
        <f t="shared" si="1"/>
        <v>51.8</v>
      </c>
      <c r="L40" s="4">
        <v>150</v>
      </c>
    </row>
    <row r="41" spans="1:12" ht="15">
      <c r="A41" t="s">
        <v>1679</v>
      </c>
      <c r="B41" t="s">
        <v>1680</v>
      </c>
      <c r="C41" t="s">
        <v>1681</v>
      </c>
      <c r="D41" t="s">
        <v>1682</v>
      </c>
      <c r="E41" s="15">
        <v>2</v>
      </c>
      <c r="F41">
        <v>2.07</v>
      </c>
      <c r="G41" s="13">
        <v>3</v>
      </c>
      <c r="H41">
        <v>14</v>
      </c>
      <c r="I41" s="13">
        <f t="shared" si="0"/>
        <v>42</v>
      </c>
      <c r="J41" s="11">
        <v>2</v>
      </c>
      <c r="K41">
        <f t="shared" si="1"/>
        <v>46.07</v>
      </c>
      <c r="L41" s="4">
        <v>42</v>
      </c>
    </row>
    <row r="42" spans="1:12" ht="15">
      <c r="A42" t="s">
        <v>1683</v>
      </c>
      <c r="B42" t="s">
        <v>1684</v>
      </c>
      <c r="C42" t="s">
        <v>1685</v>
      </c>
      <c r="D42" t="s">
        <v>1686</v>
      </c>
      <c r="E42" s="15">
        <v>3</v>
      </c>
      <c r="F42">
        <v>10.67</v>
      </c>
      <c r="G42" s="13">
        <v>3</v>
      </c>
      <c r="H42">
        <v>14</v>
      </c>
      <c r="I42" s="13">
        <f t="shared" si="0"/>
        <v>42</v>
      </c>
      <c r="J42" s="11">
        <v>2</v>
      </c>
      <c r="K42">
        <f t="shared" si="1"/>
        <v>54.67</v>
      </c>
      <c r="L42" s="4">
        <v>42</v>
      </c>
    </row>
    <row r="43" spans="1:12" ht="15">
      <c r="A43" t="s">
        <v>1687</v>
      </c>
      <c r="B43" t="s">
        <v>1688</v>
      </c>
      <c r="C43" t="s">
        <v>1689</v>
      </c>
      <c r="D43" t="s">
        <v>636</v>
      </c>
      <c r="E43" s="15">
        <v>6</v>
      </c>
      <c r="F43">
        <v>5.27</v>
      </c>
      <c r="G43" s="13">
        <v>3</v>
      </c>
      <c r="H43">
        <v>14</v>
      </c>
      <c r="I43" s="13">
        <f t="shared" si="0"/>
        <v>42</v>
      </c>
      <c r="J43" s="11">
        <v>2</v>
      </c>
      <c r="K43">
        <f t="shared" si="1"/>
        <v>49.269999999999996</v>
      </c>
      <c r="L43" s="4">
        <v>42</v>
      </c>
    </row>
    <row r="44" spans="1:12" ht="15">
      <c r="A44" t="s">
        <v>1690</v>
      </c>
      <c r="B44" t="s">
        <v>1691</v>
      </c>
      <c r="C44" t="s">
        <v>1692</v>
      </c>
      <c r="D44" t="s">
        <v>1693</v>
      </c>
      <c r="E44" s="15">
        <v>10</v>
      </c>
      <c r="F44">
        <v>8.3</v>
      </c>
      <c r="G44" s="13">
        <v>3</v>
      </c>
      <c r="H44">
        <v>14</v>
      </c>
      <c r="I44" s="13">
        <f t="shared" si="0"/>
        <v>42</v>
      </c>
      <c r="J44" s="11">
        <v>2</v>
      </c>
      <c r="K44">
        <f t="shared" si="1"/>
        <v>52.3</v>
      </c>
      <c r="L44" s="4">
        <v>42</v>
      </c>
    </row>
    <row r="45" spans="1:12" ht="15">
      <c r="A45" t="s">
        <v>1694</v>
      </c>
      <c r="B45" t="s">
        <v>1695</v>
      </c>
      <c r="C45" t="s">
        <v>1696</v>
      </c>
      <c r="D45" t="s">
        <v>1697</v>
      </c>
      <c r="E45" s="15">
        <v>3</v>
      </c>
      <c r="F45">
        <v>2.1</v>
      </c>
      <c r="G45" s="13">
        <v>3</v>
      </c>
      <c r="H45">
        <v>14</v>
      </c>
      <c r="I45" s="13">
        <f t="shared" si="0"/>
        <v>42</v>
      </c>
      <c r="J45" s="11">
        <v>2</v>
      </c>
      <c r="K45">
        <f t="shared" si="1"/>
        <v>46.1</v>
      </c>
      <c r="L45">
        <v>42</v>
      </c>
    </row>
    <row r="46" spans="1:12" ht="15">
      <c r="A46" t="s">
        <v>1698</v>
      </c>
      <c r="B46" t="s">
        <v>1699</v>
      </c>
      <c r="C46" t="s">
        <v>1700</v>
      </c>
      <c r="D46" t="s">
        <v>1671</v>
      </c>
      <c r="E46" s="15">
        <v>2</v>
      </c>
      <c r="F46">
        <v>2.21</v>
      </c>
      <c r="G46" s="13">
        <v>3</v>
      </c>
      <c r="H46">
        <v>14</v>
      </c>
      <c r="I46" s="13">
        <f t="shared" si="0"/>
        <v>42</v>
      </c>
      <c r="J46" s="11">
        <v>2</v>
      </c>
      <c r="K46">
        <f t="shared" si="1"/>
        <v>46.21</v>
      </c>
      <c r="L46">
        <v>42</v>
      </c>
    </row>
    <row r="47" spans="6:13" ht="15">
      <c r="F47" s="1">
        <f>SUM(F37:F46)</f>
        <v>49.41</v>
      </c>
      <c r="K47" s="1">
        <f>SUM(K37:K46)</f>
        <v>489.41</v>
      </c>
      <c r="L47" s="1">
        <f>SUM(L37:L46)</f>
        <v>852</v>
      </c>
      <c r="M47" s="1">
        <f>SUM(L47,-K47)</f>
        <v>362.59</v>
      </c>
    </row>
    <row r="48" spans="5:10" s="3" customFormat="1" ht="15">
      <c r="E48" s="14"/>
      <c r="G48" s="14"/>
      <c r="I48" s="14"/>
      <c r="J48" s="12"/>
    </row>
    <row r="49" spans="1:12" ht="15">
      <c r="A49" t="s">
        <v>1701</v>
      </c>
      <c r="B49" t="s">
        <v>1702</v>
      </c>
      <c r="C49" t="s">
        <v>1703</v>
      </c>
      <c r="D49" t="s">
        <v>1704</v>
      </c>
      <c r="E49" s="15">
        <v>1</v>
      </c>
      <c r="F49">
        <v>2</v>
      </c>
      <c r="G49" s="13">
        <v>3</v>
      </c>
      <c r="H49">
        <v>14</v>
      </c>
      <c r="I49" s="13">
        <f t="shared" si="0"/>
        <v>42</v>
      </c>
      <c r="J49" s="11">
        <v>2</v>
      </c>
      <c r="K49">
        <f t="shared" si="1"/>
        <v>46</v>
      </c>
      <c r="L49">
        <v>42</v>
      </c>
    </row>
    <row r="50" spans="1:12" ht="15">
      <c r="A50" t="s">
        <v>1743</v>
      </c>
      <c r="B50" t="s">
        <v>1744</v>
      </c>
      <c r="C50" t="s">
        <v>1745</v>
      </c>
      <c r="D50" t="s">
        <v>1733</v>
      </c>
      <c r="E50" s="15">
        <v>4</v>
      </c>
      <c r="F50">
        <v>6.84</v>
      </c>
      <c r="G50" s="13">
        <v>3</v>
      </c>
      <c r="H50">
        <v>14</v>
      </c>
      <c r="I50" s="13">
        <f t="shared" si="0"/>
        <v>42</v>
      </c>
      <c r="J50" s="11">
        <v>2</v>
      </c>
      <c r="K50">
        <f t="shared" si="1"/>
        <v>50.84</v>
      </c>
      <c r="L50">
        <v>180</v>
      </c>
    </row>
    <row r="51" spans="1:12" ht="15">
      <c r="A51" t="s">
        <v>1746</v>
      </c>
      <c r="B51" t="s">
        <v>1747</v>
      </c>
      <c r="C51" t="s">
        <v>1748</v>
      </c>
      <c r="D51" t="s">
        <v>1737</v>
      </c>
      <c r="E51" s="15">
        <v>6</v>
      </c>
      <c r="F51">
        <v>6.61</v>
      </c>
      <c r="G51" s="13">
        <v>3</v>
      </c>
      <c r="H51">
        <v>14</v>
      </c>
      <c r="I51" s="13">
        <f t="shared" si="0"/>
        <v>42</v>
      </c>
      <c r="J51" s="11">
        <v>2</v>
      </c>
      <c r="K51">
        <f t="shared" si="1"/>
        <v>50.61</v>
      </c>
      <c r="L51">
        <v>180</v>
      </c>
    </row>
    <row r="52" spans="1:12" ht="15">
      <c r="A52" t="s">
        <v>1749</v>
      </c>
      <c r="B52" t="s">
        <v>1750</v>
      </c>
      <c r="C52" t="s">
        <v>1751</v>
      </c>
      <c r="D52" t="s">
        <v>1551</v>
      </c>
      <c r="E52" s="15">
        <v>3</v>
      </c>
      <c r="F52">
        <v>1.28</v>
      </c>
      <c r="G52" s="13">
        <v>3</v>
      </c>
      <c r="H52">
        <v>14</v>
      </c>
      <c r="I52" s="13">
        <f t="shared" si="0"/>
        <v>42</v>
      </c>
      <c r="J52" s="11">
        <v>2</v>
      </c>
      <c r="K52">
        <f t="shared" si="1"/>
        <v>45.28</v>
      </c>
      <c r="L52">
        <v>150</v>
      </c>
    </row>
    <row r="53" spans="1:12" ht="18" customHeight="1">
      <c r="A53" t="s">
        <v>1752</v>
      </c>
      <c r="B53" t="s">
        <v>1753</v>
      </c>
      <c r="C53" t="s">
        <v>1714</v>
      </c>
      <c r="D53" t="s">
        <v>1591</v>
      </c>
      <c r="E53" s="15">
        <v>5</v>
      </c>
      <c r="F53">
        <v>3.89</v>
      </c>
      <c r="G53" s="13">
        <v>3</v>
      </c>
      <c r="H53">
        <v>14</v>
      </c>
      <c r="I53" s="13">
        <f t="shared" si="0"/>
        <v>42</v>
      </c>
      <c r="J53" s="11">
        <v>2</v>
      </c>
      <c r="K53">
        <f t="shared" si="1"/>
        <v>47.89</v>
      </c>
      <c r="L53">
        <v>150</v>
      </c>
    </row>
    <row r="54" spans="6:13" ht="18" customHeight="1">
      <c r="F54" s="1">
        <f>SUM(F49:F53)</f>
        <v>20.62</v>
      </c>
      <c r="K54" s="1">
        <f>SUM(K49:K53)</f>
        <v>240.62</v>
      </c>
      <c r="L54" s="1">
        <f>SUM(L49:L53)</f>
        <v>702</v>
      </c>
      <c r="M54" s="1">
        <f>SUM(L54,-K54)</f>
        <v>461.38</v>
      </c>
    </row>
    <row r="55" spans="5:10" s="3" customFormat="1" ht="18" customHeight="1">
      <c r="E55" s="14"/>
      <c r="G55" s="14"/>
      <c r="I55" s="14"/>
      <c r="J55" s="12"/>
    </row>
    <row r="56" spans="1:12" ht="15">
      <c r="A56" t="s">
        <v>1712</v>
      </c>
      <c r="B56" t="s">
        <v>1713</v>
      </c>
      <c r="C56" t="s">
        <v>1714</v>
      </c>
      <c r="D56" t="s">
        <v>1715</v>
      </c>
      <c r="E56" s="15">
        <v>3</v>
      </c>
      <c r="F56">
        <v>16.23</v>
      </c>
      <c r="G56" s="13">
        <v>3</v>
      </c>
      <c r="H56">
        <v>14</v>
      </c>
      <c r="I56" s="13">
        <f t="shared" si="0"/>
        <v>42</v>
      </c>
      <c r="J56" s="11">
        <v>2</v>
      </c>
      <c r="K56">
        <f t="shared" si="1"/>
        <v>60.230000000000004</v>
      </c>
      <c r="L56">
        <v>42</v>
      </c>
    </row>
    <row r="57" spans="1:12" ht="15">
      <c r="A57" t="s">
        <v>1716</v>
      </c>
      <c r="B57" t="s">
        <v>1717</v>
      </c>
      <c r="C57" t="s">
        <v>1718</v>
      </c>
      <c r="D57" t="s">
        <v>1715</v>
      </c>
      <c r="E57" s="15">
        <v>1</v>
      </c>
      <c r="F57">
        <v>13.29</v>
      </c>
      <c r="G57" s="13">
        <v>3</v>
      </c>
      <c r="H57">
        <v>14</v>
      </c>
      <c r="I57" s="13">
        <f t="shared" si="0"/>
        <v>42</v>
      </c>
      <c r="J57" s="11">
        <v>2</v>
      </c>
      <c r="K57">
        <f t="shared" si="1"/>
        <v>57.29</v>
      </c>
      <c r="L57">
        <v>300</v>
      </c>
    </row>
    <row r="58" spans="1:12" ht="15">
      <c r="A58" t="s">
        <v>1719</v>
      </c>
      <c r="B58" t="s">
        <v>1720</v>
      </c>
      <c r="C58" t="s">
        <v>1721</v>
      </c>
      <c r="D58" t="s">
        <v>1722</v>
      </c>
      <c r="E58" s="15">
        <v>2</v>
      </c>
      <c r="F58">
        <v>16.04</v>
      </c>
      <c r="G58" s="13">
        <v>3</v>
      </c>
      <c r="H58">
        <v>14</v>
      </c>
      <c r="I58" s="13">
        <f t="shared" si="0"/>
        <v>42</v>
      </c>
      <c r="J58" s="11">
        <v>2</v>
      </c>
      <c r="K58">
        <f t="shared" si="1"/>
        <v>60.04</v>
      </c>
      <c r="L58">
        <v>42</v>
      </c>
    </row>
    <row r="59" spans="1:12" ht="15">
      <c r="A59" t="s">
        <v>1723</v>
      </c>
      <c r="B59" t="s">
        <v>1724</v>
      </c>
      <c r="C59" t="s">
        <v>1703</v>
      </c>
      <c r="D59" t="s">
        <v>1725</v>
      </c>
      <c r="E59" s="15">
        <v>3</v>
      </c>
      <c r="F59">
        <v>25.48</v>
      </c>
      <c r="G59" s="13">
        <v>3</v>
      </c>
      <c r="H59">
        <v>14</v>
      </c>
      <c r="I59" s="13">
        <f t="shared" si="0"/>
        <v>42</v>
      </c>
      <c r="J59" s="11">
        <v>2</v>
      </c>
      <c r="K59">
        <f t="shared" si="1"/>
        <v>69.48</v>
      </c>
      <c r="L59">
        <v>150</v>
      </c>
    </row>
    <row r="60" spans="6:13" ht="15">
      <c r="F60" s="1">
        <f>SUM(F56:F59)</f>
        <v>71.04</v>
      </c>
      <c r="K60" s="1">
        <f>SUM(K56:K59)</f>
        <v>247.04000000000002</v>
      </c>
      <c r="L60" s="1">
        <f>SUM(L56:L59)</f>
        <v>534</v>
      </c>
      <c r="M60" s="1">
        <f>SUM(L60,-K60)</f>
        <v>286.96</v>
      </c>
    </row>
    <row r="61" spans="5:10" s="3" customFormat="1" ht="15">
      <c r="E61" s="14"/>
      <c r="G61" s="14"/>
      <c r="I61" s="14"/>
      <c r="J61" s="12"/>
    </row>
    <row r="62" spans="1:12" ht="15">
      <c r="A62" t="s">
        <v>1726</v>
      </c>
      <c r="B62" t="s">
        <v>1727</v>
      </c>
      <c r="C62" t="s">
        <v>1728</v>
      </c>
      <c r="D62" t="s">
        <v>1682</v>
      </c>
      <c r="E62" s="15">
        <v>1</v>
      </c>
      <c r="F62">
        <v>1</v>
      </c>
      <c r="G62" s="13">
        <v>3</v>
      </c>
      <c r="H62">
        <v>14</v>
      </c>
      <c r="I62" s="13">
        <f t="shared" si="0"/>
        <v>42</v>
      </c>
      <c r="J62" s="11">
        <v>2</v>
      </c>
      <c r="K62">
        <f t="shared" si="1"/>
        <v>45</v>
      </c>
      <c r="L62">
        <v>42</v>
      </c>
    </row>
    <row r="63" spans="1:12" ht="15">
      <c r="A63" t="s">
        <v>1705</v>
      </c>
      <c r="B63" t="s">
        <v>1706</v>
      </c>
      <c r="C63" t="s">
        <v>1707</v>
      </c>
      <c r="D63" t="s">
        <v>1615</v>
      </c>
      <c r="E63" s="15">
        <v>2</v>
      </c>
      <c r="F63">
        <v>2.96</v>
      </c>
      <c r="G63" s="13">
        <v>3</v>
      </c>
      <c r="H63">
        <v>14</v>
      </c>
      <c r="I63" s="13">
        <f>PRODUCT(G63:H63)</f>
        <v>42</v>
      </c>
      <c r="J63" s="11">
        <v>2</v>
      </c>
      <c r="K63">
        <f>SUM(F63,I63,J63)</f>
        <v>46.96</v>
      </c>
      <c r="L63">
        <v>150</v>
      </c>
    </row>
    <row r="64" spans="6:13" ht="15">
      <c r="F64" s="1">
        <f>SUM(F62:F63)</f>
        <v>3.96</v>
      </c>
      <c r="K64" s="1">
        <f>SUM(K62:K63)</f>
        <v>91.96000000000001</v>
      </c>
      <c r="L64" s="1">
        <f>SUM(L62:L63)</f>
        <v>192</v>
      </c>
      <c r="M64" s="1">
        <f>SUM(L64,-K64)</f>
        <v>100.03999999999999</v>
      </c>
    </row>
    <row r="65" spans="5:10" s="3" customFormat="1" ht="15">
      <c r="E65" s="14"/>
      <c r="G65" s="14"/>
      <c r="I65" s="14"/>
      <c r="J65" s="12"/>
    </row>
    <row r="66" spans="1:12" ht="15">
      <c r="A66" t="s">
        <v>1729</v>
      </c>
      <c r="B66" t="s">
        <v>1702</v>
      </c>
      <c r="C66" t="s">
        <v>1703</v>
      </c>
      <c r="D66" t="s">
        <v>1704</v>
      </c>
      <c r="E66" s="15">
        <v>9</v>
      </c>
      <c r="F66">
        <v>6.33</v>
      </c>
      <c r="G66" s="13">
        <v>3</v>
      </c>
      <c r="H66">
        <v>14</v>
      </c>
      <c r="I66" s="13">
        <f t="shared" si="0"/>
        <v>42</v>
      </c>
      <c r="J66" s="11">
        <v>2</v>
      </c>
      <c r="K66">
        <f t="shared" si="1"/>
        <v>50.33</v>
      </c>
      <c r="L66" s="4">
        <v>150</v>
      </c>
    </row>
    <row r="67" spans="1:12" ht="15">
      <c r="A67" t="s">
        <v>1730</v>
      </c>
      <c r="B67" t="s">
        <v>1731</v>
      </c>
      <c r="C67" t="s">
        <v>1732</v>
      </c>
      <c r="D67" t="s">
        <v>1733</v>
      </c>
      <c r="E67" s="15">
        <v>24</v>
      </c>
      <c r="F67">
        <v>6.04</v>
      </c>
      <c r="G67" s="13">
        <v>3</v>
      </c>
      <c r="H67">
        <v>14</v>
      </c>
      <c r="I67" s="13">
        <f t="shared" si="0"/>
        <v>42</v>
      </c>
      <c r="J67" s="11">
        <v>2</v>
      </c>
      <c r="K67">
        <f t="shared" si="1"/>
        <v>50.04</v>
      </c>
      <c r="L67" s="4">
        <v>150</v>
      </c>
    </row>
    <row r="68" spans="1:12" ht="15">
      <c r="A68" t="s">
        <v>1734</v>
      </c>
      <c r="B68" t="s">
        <v>1735</v>
      </c>
      <c r="C68" t="s">
        <v>1736</v>
      </c>
      <c r="D68" t="s">
        <v>1737</v>
      </c>
      <c r="E68" s="15">
        <v>27</v>
      </c>
      <c r="F68">
        <v>6.13</v>
      </c>
      <c r="G68" s="13">
        <v>3</v>
      </c>
      <c r="H68">
        <v>14</v>
      </c>
      <c r="I68" s="13">
        <f t="shared" si="0"/>
        <v>42</v>
      </c>
      <c r="J68" s="11">
        <v>2</v>
      </c>
      <c r="K68">
        <f t="shared" si="1"/>
        <v>50.13</v>
      </c>
      <c r="L68" s="4">
        <v>180</v>
      </c>
    </row>
    <row r="69" spans="1:12" ht="15">
      <c r="A69" t="s">
        <v>1738</v>
      </c>
      <c r="B69" t="s">
        <v>1727</v>
      </c>
      <c r="C69" t="s">
        <v>1728</v>
      </c>
      <c r="D69" t="s">
        <v>1682</v>
      </c>
      <c r="E69" s="15">
        <v>7</v>
      </c>
      <c r="F69">
        <v>4.31</v>
      </c>
      <c r="G69" s="13">
        <v>3</v>
      </c>
      <c r="H69">
        <v>14</v>
      </c>
      <c r="I69" s="13">
        <f t="shared" si="0"/>
        <v>42</v>
      </c>
      <c r="J69" s="11">
        <v>2</v>
      </c>
      <c r="K69">
        <f t="shared" si="1"/>
        <v>48.31</v>
      </c>
      <c r="L69">
        <v>180</v>
      </c>
    </row>
    <row r="70" spans="1:12" ht="15">
      <c r="A70" t="s">
        <v>1739</v>
      </c>
      <c r="B70" t="s">
        <v>1740</v>
      </c>
      <c r="C70" t="s">
        <v>1741</v>
      </c>
      <c r="D70" t="s">
        <v>1742</v>
      </c>
      <c r="E70" s="15">
        <v>4</v>
      </c>
      <c r="F70">
        <v>3.79</v>
      </c>
      <c r="G70" s="13">
        <v>3</v>
      </c>
      <c r="H70">
        <v>14</v>
      </c>
      <c r="I70" s="13">
        <f t="shared" si="0"/>
        <v>42</v>
      </c>
      <c r="J70" s="11">
        <v>2</v>
      </c>
      <c r="K70">
        <f t="shared" si="1"/>
        <v>47.79</v>
      </c>
      <c r="L70">
        <v>150</v>
      </c>
    </row>
    <row r="71" spans="6:13" ht="15">
      <c r="F71" s="1">
        <f>SUM(F66:F70)</f>
        <v>26.599999999999998</v>
      </c>
      <c r="K71" s="1">
        <f>SUM(K66:K70)</f>
        <v>246.6</v>
      </c>
      <c r="L71" s="1">
        <f>SUM(L66:L70)</f>
        <v>810</v>
      </c>
      <c r="M71" s="1">
        <f>SUM(L71,-K71)</f>
        <v>563.4</v>
      </c>
    </row>
    <row r="72" spans="5:10" s="3" customFormat="1" ht="15">
      <c r="E72" s="14"/>
      <c r="G72" s="14"/>
      <c r="I72" s="14"/>
      <c r="J72" s="12"/>
    </row>
    <row r="73" spans="1:12" ht="15">
      <c r="A73" t="s">
        <v>1708</v>
      </c>
      <c r="B73" t="s">
        <v>1709</v>
      </c>
      <c r="C73" t="s">
        <v>1710</v>
      </c>
      <c r="D73" t="s">
        <v>1711</v>
      </c>
      <c r="E73" s="15">
        <v>16</v>
      </c>
      <c r="F73">
        <v>5.73</v>
      </c>
      <c r="G73" s="13">
        <v>3</v>
      </c>
      <c r="H73">
        <v>14</v>
      </c>
      <c r="I73" s="13">
        <f t="shared" si="0"/>
        <v>42</v>
      </c>
      <c r="J73" s="11">
        <v>2</v>
      </c>
      <c r="K73">
        <f t="shared" si="1"/>
        <v>49.730000000000004</v>
      </c>
      <c r="L73">
        <v>150</v>
      </c>
    </row>
    <row r="74" spans="1:12" ht="15">
      <c r="A74" t="s">
        <v>1754</v>
      </c>
      <c r="B74" t="s">
        <v>1755</v>
      </c>
      <c r="C74" t="s">
        <v>1756</v>
      </c>
      <c r="D74" t="s">
        <v>18</v>
      </c>
      <c r="E74" s="15">
        <v>18</v>
      </c>
      <c r="F74">
        <v>5.57</v>
      </c>
      <c r="G74" s="13">
        <v>3</v>
      </c>
      <c r="H74">
        <v>14</v>
      </c>
      <c r="I74" s="13">
        <f t="shared" si="0"/>
        <v>42</v>
      </c>
      <c r="J74" s="11">
        <v>2</v>
      </c>
      <c r="K74">
        <f t="shared" si="1"/>
        <v>49.57</v>
      </c>
      <c r="L74">
        <v>150</v>
      </c>
    </row>
    <row r="75" spans="1:12" ht="15">
      <c r="A75" t="s">
        <v>1757</v>
      </c>
      <c r="B75" t="s">
        <v>1758</v>
      </c>
      <c r="C75" t="s">
        <v>1759</v>
      </c>
      <c r="D75" t="s">
        <v>1595</v>
      </c>
      <c r="E75" s="15">
        <v>11</v>
      </c>
      <c r="F75">
        <v>8.41</v>
      </c>
      <c r="G75" s="13">
        <v>3</v>
      </c>
      <c r="H75">
        <v>14</v>
      </c>
      <c r="I75" s="13">
        <f t="shared" si="0"/>
        <v>42</v>
      </c>
      <c r="J75" s="11">
        <v>2</v>
      </c>
      <c r="K75">
        <f t="shared" si="1"/>
        <v>52.41</v>
      </c>
      <c r="L75">
        <v>150</v>
      </c>
    </row>
    <row r="76" spans="1:12" ht="15">
      <c r="A76" t="s">
        <v>1760</v>
      </c>
      <c r="B76" t="s">
        <v>1761</v>
      </c>
      <c r="C76" t="s">
        <v>1762</v>
      </c>
      <c r="D76" t="s">
        <v>1615</v>
      </c>
      <c r="E76" s="15">
        <v>15</v>
      </c>
      <c r="F76">
        <v>5.01</v>
      </c>
      <c r="G76" s="13">
        <v>3</v>
      </c>
      <c r="H76">
        <v>14</v>
      </c>
      <c r="I76" s="13">
        <f t="shared" si="0"/>
        <v>42</v>
      </c>
      <c r="J76" s="11">
        <v>2</v>
      </c>
      <c r="K76">
        <f t="shared" si="1"/>
        <v>49.01</v>
      </c>
      <c r="L76">
        <v>150</v>
      </c>
    </row>
    <row r="77" spans="1:12" ht="15">
      <c r="A77" t="s">
        <v>1763</v>
      </c>
      <c r="B77" t="s">
        <v>1764</v>
      </c>
      <c r="C77" t="s">
        <v>51</v>
      </c>
      <c r="D77" t="s">
        <v>1591</v>
      </c>
      <c r="E77" s="15">
        <v>13</v>
      </c>
      <c r="F77">
        <v>6.28</v>
      </c>
      <c r="G77" s="13">
        <v>3</v>
      </c>
      <c r="H77">
        <v>14</v>
      </c>
      <c r="I77" s="13">
        <f t="shared" si="0"/>
        <v>42</v>
      </c>
      <c r="J77" s="11">
        <v>2</v>
      </c>
      <c r="K77">
        <f t="shared" si="1"/>
        <v>50.28</v>
      </c>
      <c r="L77">
        <v>0</v>
      </c>
    </row>
    <row r="78" spans="6:13" ht="15">
      <c r="F78" s="1">
        <f>SUM(F73:F77)</f>
        <v>31</v>
      </c>
      <c r="K78" s="1">
        <f>SUM(K73:K77)</f>
        <v>251</v>
      </c>
      <c r="L78" s="1">
        <f>SUM(L73:L77)</f>
        <v>600</v>
      </c>
      <c r="M78" s="1">
        <f>SUM(L78,-K78)</f>
        <v>349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2018-06-29T10:48:33Z</dcterms:created>
  <dcterms:modified xsi:type="dcterms:W3CDTF">2019-11-20T18:39:53Z</dcterms:modified>
  <cp:category/>
  <cp:version/>
  <cp:contentType/>
  <cp:contentStatus/>
</cp:coreProperties>
</file>